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nt.dfo-mpo.ca\dfo-mpo\GROUP\NCR\Reg_Shares\CPLA\PolicyStats\Statistical Services Unit\Employment, GDP &amp; Other Fisheries Statistics\Employment\RY 2023\"/>
    </mc:Choice>
  </mc:AlternateContent>
  <xr:revisionPtr revIDLastSave="0" documentId="13_ncr:1_{DA6B487D-A907-4556-9576-EE48141980B3}" xr6:coauthVersionLast="47" xr6:coauthVersionMax="47" xr10:uidLastSave="{00000000-0000-0000-0000-000000000000}"/>
  <bookViews>
    <workbookView xWindow="28680" yWindow="-120" windowWidth="29040" windowHeight="15720" xr2:uid="{3D3977E6-9673-4E5D-AE37-A2102861632F}"/>
  </bookViews>
  <sheets>
    <sheet name="Emploi"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3" i="2" l="1"/>
  <c r="U9" i="2"/>
  <c r="U8" i="2"/>
  <c r="U17" i="2" s="1"/>
  <c r="U7" i="2"/>
  <c r="U6" i="2"/>
  <c r="U5" i="2"/>
  <c r="U4" i="2"/>
  <c r="P17" i="2"/>
  <c r="F17" i="2"/>
  <c r="F7" i="2"/>
  <c r="F6" i="2"/>
</calcChain>
</file>

<file path=xl/sharedStrings.xml><?xml version="1.0" encoding="utf-8"?>
<sst xmlns="http://schemas.openxmlformats.org/spreadsheetml/2006/main" count="121" uniqueCount="30">
  <si>
    <t>…</t>
  </si>
  <si>
    <t>..</t>
  </si>
  <si>
    <t>Canada</t>
  </si>
  <si>
    <r>
      <t>Secteur primaire (pêche)</t>
    </r>
    <r>
      <rPr>
        <b/>
        <vertAlign val="superscript"/>
        <sz val="10"/>
        <rFont val="Calibri"/>
        <family val="2"/>
        <scheme val="minor"/>
      </rPr>
      <t>1</t>
    </r>
  </si>
  <si>
    <r>
      <t>Préparation et conditionnement des produits de la mer (transformation)</t>
    </r>
    <r>
      <rPr>
        <b/>
        <vertAlign val="superscript"/>
        <sz val="10"/>
        <rFont val="Calibri"/>
        <family val="2"/>
        <scheme val="minor"/>
      </rPr>
      <t>2</t>
    </r>
  </si>
  <si>
    <r>
      <t>Aquaculture</t>
    </r>
    <r>
      <rPr>
        <b/>
        <vertAlign val="superscript"/>
        <sz val="10"/>
        <rFont val="Calibri"/>
        <family val="2"/>
        <scheme val="minor"/>
      </rPr>
      <t>3</t>
    </r>
  </si>
  <si>
    <t>Emploi total (secteur primaire – pêche, transformation et aquaculture)</t>
  </si>
  <si>
    <t xml:space="preserve">..  non disponible </t>
  </si>
  <si>
    <t>… non applicable</t>
  </si>
  <si>
    <r>
      <t>x  Supprimé pour répondre aux exigences de confidentialité de la</t>
    </r>
    <r>
      <rPr>
        <i/>
        <sz val="10"/>
        <rFont val="Calibri"/>
        <family val="2"/>
        <scheme val="minor"/>
      </rPr>
      <t xml:space="preserve"> Loi sur la statistique</t>
    </r>
  </si>
  <si>
    <t>1. Estimé sur la base du nombre de pêcheurs et du nombre de licences commerciales personelles accordées</t>
  </si>
  <si>
    <t xml:space="preserve">3. Statistique Canada, Enquête auprès de l'industrie de l'aquaculture, non publiée. </t>
  </si>
  <si>
    <t>5. Gouvernement du Manitoba, Ministère du Développement durable</t>
  </si>
  <si>
    <t>6. Gouvernement de la Saskatchewan, Ministère de l'Environnement</t>
  </si>
  <si>
    <t>4. Les estimations de l'emploi total pour l'Île-du-Prince-Édouard excluent les personnes employées dans la préparation et l'emballage des produits de la mer pour 2019, 2020 et 2021, car les données n'étaient pas disponibles.</t>
  </si>
  <si>
    <t>2.  Statistique Canada. Tableau 14-10-0201-01  Emploi selon l'industrie, données mensuelles non désaisonnalisées. Les totaux provinciaux et nationaux sont des moyennes annuelles estimées, de sorte que la somme des totaux provinciaux ne sera pas égale au total national.</t>
  </si>
  <si>
    <t>L'emploi liés à la pêche par industrie et par province, 2019-2023</t>
  </si>
  <si>
    <t>NL</t>
  </si>
  <si>
    <r>
      <t>PE</t>
    </r>
    <r>
      <rPr>
        <vertAlign val="superscript"/>
        <sz val="10"/>
        <color theme="1"/>
        <rFont val="Calibri"/>
        <family val="2"/>
        <scheme val="minor"/>
      </rPr>
      <t>4</t>
    </r>
  </si>
  <si>
    <t>NS</t>
  </si>
  <si>
    <t>NB</t>
  </si>
  <si>
    <t>QC</t>
  </si>
  <si>
    <t>ON</t>
  </si>
  <si>
    <r>
      <t>MB</t>
    </r>
    <r>
      <rPr>
        <vertAlign val="superscript"/>
        <sz val="10"/>
        <color theme="1"/>
        <rFont val="Calibri"/>
        <family val="2"/>
        <scheme val="minor"/>
      </rPr>
      <t>5</t>
    </r>
  </si>
  <si>
    <r>
      <t>SK</t>
    </r>
    <r>
      <rPr>
        <vertAlign val="superscript"/>
        <sz val="10"/>
        <color theme="1"/>
        <rFont val="Calibri"/>
        <family val="2"/>
        <scheme val="minor"/>
      </rPr>
      <t>6</t>
    </r>
  </si>
  <si>
    <t>AB</t>
  </si>
  <si>
    <t>BC</t>
  </si>
  <si>
    <t>YT</t>
  </si>
  <si>
    <t>NT</t>
  </si>
  <si>
    <t>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</si>
</sst>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0.0%"/>
    <numFmt numFmtId="165" formatCode="#\ ##0"/>
  </numFmts>
  <fonts count="13">
    <font>
      <sz val="11"/>
      <color theme="1"/>
      <name val="Calibri"/>
      <family val="2"/>
      <scheme val="minor"/>
    </font>
    <font>
      <sz val="11"/>
      <color theme="1"/>
      <name val="Calibri"/>
      <family val="2"/>
      <scheme val="minor"/>
    </font>
    <font>
      <sz val="10"/>
      <name val="Arial"/>
      <family val="2"/>
    </font>
    <font>
      <b/>
      <sz val="12"/>
      <name val="Calibri"/>
      <family val="2"/>
      <scheme val="minor"/>
    </font>
    <font>
      <sz val="11"/>
      <name val="Calibri"/>
      <family val="2"/>
      <scheme val="minor"/>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b/>
      <vertAlign val="superscript"/>
      <sz val="10"/>
      <name val="Calibri"/>
      <family val="2"/>
      <scheme val="minor"/>
    </font>
    <font>
      <i/>
      <sz val="10"/>
      <name val="Calibri"/>
      <family val="2"/>
      <scheme val="minor"/>
    </font>
    <font>
      <sz val="14"/>
      <name val="Inherit"/>
    </font>
    <font>
      <vertAlign val="superscript"/>
      <sz val="10"/>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cellStyleXfs>
  <cellXfs count="63">
    <xf numFmtId="0" fontId="0" fillId="0" borderId="0" xfId="0"/>
    <xf numFmtId="0" fontId="4" fillId="3" borderId="0" xfId="0" applyFont="1" applyFill="1"/>
    <xf numFmtId="3" fontId="7" fillId="0" borderId="1" xfId="1" applyNumberFormat="1" applyFont="1" applyFill="1" applyBorder="1" applyAlignment="1">
      <alignment horizontal="right"/>
    </xf>
    <xf numFmtId="3" fontId="4" fillId="3" borderId="0" xfId="0" applyNumberFormat="1" applyFont="1" applyFill="1" applyAlignment="1">
      <alignment horizontal="right"/>
    </xf>
    <xf numFmtId="3" fontId="4" fillId="3" borderId="0" xfId="0" applyNumberFormat="1" applyFont="1" applyFill="1"/>
    <xf numFmtId="164" fontId="4" fillId="3" borderId="0" xfId="2" applyNumberFormat="1" applyFont="1" applyFill="1"/>
    <xf numFmtId="0" fontId="0" fillId="3" borderId="0" xfId="0" applyFill="1"/>
    <xf numFmtId="0" fontId="0" fillId="3" borderId="0" xfId="0" applyFill="1" applyBorder="1"/>
    <xf numFmtId="165" fontId="7" fillId="0" borderId="2" xfId="1" applyNumberFormat="1" applyFont="1" applyFill="1" applyBorder="1" applyAlignment="1">
      <alignment horizontal="right"/>
    </xf>
    <xf numFmtId="165" fontId="7" fillId="0" borderId="1" xfId="1" applyNumberFormat="1" applyFont="1" applyFill="1" applyBorder="1" applyAlignment="1">
      <alignment horizontal="right"/>
    </xf>
    <xf numFmtId="165" fontId="7" fillId="0" borderId="1" xfId="0" applyNumberFormat="1" applyFont="1" applyBorder="1" applyAlignment="1">
      <alignment horizontal="right"/>
    </xf>
    <xf numFmtId="165" fontId="7" fillId="0" borderId="2" xfId="1" quotePrefix="1" applyNumberFormat="1" applyFont="1" applyFill="1" applyBorder="1" applyAlignment="1">
      <alignment horizontal="right"/>
    </xf>
    <xf numFmtId="165" fontId="7" fillId="0" borderId="1" xfId="1" quotePrefix="1" applyNumberFormat="1" applyFont="1" applyFill="1" applyBorder="1" applyAlignment="1">
      <alignment horizontal="right"/>
    </xf>
    <xf numFmtId="165" fontId="7" fillId="0" borderId="2" xfId="0" applyNumberFormat="1" applyFont="1" applyBorder="1" applyAlignment="1">
      <alignment horizontal="right"/>
    </xf>
    <xf numFmtId="165" fontId="6" fillId="0" borderId="2" xfId="4" applyNumberFormat="1" applyFont="1" applyBorder="1" applyAlignment="1">
      <alignment horizontal="right" vertical="top"/>
    </xf>
    <xf numFmtId="165" fontId="6" fillId="0" borderId="1" xfId="4" applyNumberFormat="1" applyFont="1" applyBorder="1" applyAlignment="1">
      <alignment horizontal="right" vertical="top"/>
    </xf>
    <xf numFmtId="165" fontId="0" fillId="3" borderId="0" xfId="0" applyNumberFormat="1" applyFill="1"/>
    <xf numFmtId="9" fontId="0" fillId="3" borderId="0" xfId="2" applyFont="1" applyFill="1"/>
    <xf numFmtId="9" fontId="0" fillId="3" borderId="0" xfId="2" applyNumberFormat="1" applyFont="1" applyFill="1"/>
    <xf numFmtId="0" fontId="4" fillId="3" borderId="0" xfId="0" applyFont="1" applyFill="1" applyAlignment="1">
      <alignment vertical="top"/>
    </xf>
    <xf numFmtId="0" fontId="11" fillId="0" borderId="0" xfId="0" applyFont="1" applyAlignment="1">
      <alignment horizontal="left" vertical="center"/>
    </xf>
    <xf numFmtId="3" fontId="6" fillId="3" borderId="0" xfId="3" applyNumberFormat="1" applyFont="1" applyFill="1" applyAlignment="1">
      <alignment vertical="top"/>
    </xf>
    <xf numFmtId="3" fontId="4" fillId="3" borderId="0" xfId="0" applyNumberFormat="1" applyFont="1" applyFill="1" applyAlignment="1">
      <alignment vertical="top"/>
    </xf>
    <xf numFmtId="0" fontId="0" fillId="3" borderId="0" xfId="0" applyFill="1" applyAlignment="1">
      <alignment vertical="top"/>
    </xf>
    <xf numFmtId="0" fontId="6" fillId="5" borderId="0" xfId="0" applyFont="1" applyFill="1" applyAlignment="1">
      <alignment horizontal="left" vertical="top"/>
    </xf>
    <xf numFmtId="165" fontId="4" fillId="3" borderId="0" xfId="0" applyNumberFormat="1" applyFont="1" applyFill="1" applyAlignment="1">
      <alignment vertical="top"/>
    </xf>
    <xf numFmtId="9" fontId="4" fillId="3" borderId="0" xfId="2" applyFont="1" applyFill="1" applyAlignment="1">
      <alignment vertical="top"/>
    </xf>
    <xf numFmtId="0" fontId="6" fillId="5" borderId="0" xfId="0" applyFont="1" applyFill="1" applyAlignment="1">
      <alignment horizontal="left" vertical="top"/>
    </xf>
    <xf numFmtId="0" fontId="6" fillId="5" borderId="0" xfId="0" applyFont="1" applyFill="1" applyAlignment="1">
      <alignment horizontal="left" vertical="top" wrapText="1"/>
    </xf>
    <xf numFmtId="0" fontId="6" fillId="5" borderId="0" xfId="0" applyFont="1" applyFill="1" applyAlignment="1">
      <alignment horizontal="left" vertical="top"/>
    </xf>
    <xf numFmtId="0" fontId="6" fillId="5" borderId="0" xfId="0" applyFont="1" applyFill="1" applyAlignment="1">
      <alignment horizontal="left" vertical="top" wrapText="1"/>
    </xf>
    <xf numFmtId="0" fontId="3" fillId="5" borderId="1" xfId="0" applyFont="1" applyFill="1" applyBorder="1" applyAlignment="1">
      <alignment horizontal="center"/>
    </xf>
    <xf numFmtId="0" fontId="3" fillId="5" borderId="1" xfId="0" applyFont="1" applyFill="1" applyBorder="1" applyAlignment="1">
      <alignment horizontal="center"/>
    </xf>
    <xf numFmtId="0" fontId="5" fillId="5" borderId="1" xfId="0" applyFont="1" applyFill="1" applyBorder="1" applyAlignment="1">
      <alignment horizontal="center" vertical="center" wrapText="1"/>
    </xf>
    <xf numFmtId="0" fontId="5" fillId="2" borderId="1" xfId="3" applyFont="1" applyFill="1" applyBorder="1" applyAlignment="1">
      <alignment horizontal="center" vertical="center" wrapText="1"/>
    </xf>
    <xf numFmtId="165" fontId="6" fillId="0" borderId="1" xfId="1" applyNumberFormat="1" applyFont="1" applyFill="1" applyBorder="1" applyAlignment="1">
      <alignment horizontal="right"/>
    </xf>
    <xf numFmtId="165" fontId="6" fillId="0" borderId="1" xfId="1" quotePrefix="1" applyNumberFormat="1" applyFont="1" applyFill="1" applyBorder="1" applyAlignment="1">
      <alignment horizontal="right"/>
    </xf>
    <xf numFmtId="165" fontId="6" fillId="0" borderId="1" xfId="0" applyNumberFormat="1" applyFont="1" applyBorder="1"/>
    <xf numFmtId="165" fontId="8" fillId="0" borderId="1" xfId="1" applyNumberFormat="1" applyFont="1" applyFill="1" applyBorder="1" applyAlignment="1">
      <alignment horizontal="right"/>
    </xf>
    <xf numFmtId="165" fontId="5" fillId="0" borderId="1" xfId="1" applyNumberFormat="1" applyFont="1" applyFill="1" applyBorder="1" applyAlignment="1">
      <alignment horizontal="right"/>
    </xf>
    <xf numFmtId="165" fontId="8" fillId="0" borderId="1" xfId="0" applyNumberFormat="1" applyFont="1" applyBorder="1" applyAlignment="1">
      <alignment horizontal="right"/>
    </xf>
    <xf numFmtId="0" fontId="5" fillId="6" borderId="3" xfId="3"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2" borderId="2" xfId="3" applyFont="1" applyFill="1" applyBorder="1" applyAlignment="1">
      <alignment horizontal="center" vertical="center" wrapText="1"/>
    </xf>
    <xf numFmtId="165" fontId="8" fillId="0" borderId="2" xfId="1" applyNumberFormat="1" applyFont="1" applyFill="1" applyBorder="1" applyAlignment="1">
      <alignment horizontal="right"/>
    </xf>
    <xf numFmtId="0" fontId="0" fillId="3" borderId="4" xfId="0" applyFill="1" applyBorder="1"/>
    <xf numFmtId="41" fontId="6" fillId="3" borderId="4" xfId="3" applyNumberFormat="1" applyFont="1" applyFill="1" applyBorder="1" applyAlignment="1">
      <alignment horizontal="left" vertical="center"/>
    </xf>
    <xf numFmtId="0" fontId="5" fillId="4" borderId="4" xfId="0" applyFont="1" applyFill="1" applyBorder="1" applyAlignment="1">
      <alignment horizontal="left"/>
    </xf>
    <xf numFmtId="3" fontId="7" fillId="0" borderId="2" xfId="1" applyNumberFormat="1" applyFont="1" applyFill="1" applyBorder="1" applyAlignment="1">
      <alignment horizontal="right"/>
    </xf>
    <xf numFmtId="165" fontId="8" fillId="0" borderId="2" xfId="0" applyNumberFormat="1" applyFont="1" applyBorder="1" applyAlignment="1">
      <alignment horizontal="right"/>
    </xf>
    <xf numFmtId="0" fontId="5" fillId="2" borderId="4" xfId="3" applyFont="1" applyFill="1" applyBorder="1" applyAlignment="1">
      <alignment horizontal="center" vertical="center" wrapText="1"/>
    </xf>
    <xf numFmtId="165" fontId="6" fillId="0" borderId="4" xfId="1" applyNumberFormat="1" applyFont="1" applyFill="1" applyBorder="1" applyAlignment="1">
      <alignment horizontal="right"/>
    </xf>
    <xf numFmtId="165" fontId="7" fillId="0" borderId="4" xfId="1" quotePrefix="1" applyNumberFormat="1" applyFont="1" applyFill="1" applyBorder="1" applyAlignment="1">
      <alignment horizontal="right"/>
    </xf>
    <xf numFmtId="165" fontId="6" fillId="0" borderId="4" xfId="1" quotePrefix="1" applyNumberFormat="1" applyFont="1" applyFill="1" applyBorder="1" applyAlignment="1">
      <alignment horizontal="right"/>
    </xf>
    <xf numFmtId="165" fontId="6" fillId="0" borderId="4" xfId="0" applyNumberFormat="1" applyFont="1" applyBorder="1"/>
    <xf numFmtId="165" fontId="5" fillId="0" borderId="4" xfId="1" applyNumberFormat="1" applyFont="1" applyFill="1" applyBorder="1" applyAlignment="1">
      <alignment horizontal="right"/>
    </xf>
    <xf numFmtId="0" fontId="5" fillId="5" borderId="4" xfId="0" applyFont="1" applyFill="1" applyBorder="1" applyAlignment="1">
      <alignment horizontal="center" vertical="center" wrapText="1"/>
    </xf>
    <xf numFmtId="165" fontId="7" fillId="0" borderId="4" xfId="0" applyNumberFormat="1" applyFont="1" applyBorder="1" applyAlignment="1">
      <alignment horizontal="right"/>
    </xf>
    <xf numFmtId="165" fontId="7" fillId="0" borderId="4" xfId="1" applyNumberFormat="1" applyFont="1" applyFill="1" applyBorder="1" applyAlignment="1">
      <alignment horizontal="right"/>
    </xf>
    <xf numFmtId="165" fontId="8" fillId="0" borderId="4" xfId="0" applyNumberFormat="1" applyFont="1" applyBorder="1" applyAlignment="1">
      <alignment horizontal="right"/>
    </xf>
    <xf numFmtId="0" fontId="5" fillId="6" borderId="5" xfId="3" applyFont="1" applyFill="1" applyBorder="1" applyAlignment="1">
      <alignment horizontal="center" vertical="center" wrapText="1"/>
    </xf>
    <xf numFmtId="165" fontId="8" fillId="0" borderId="4" xfId="1" applyNumberFormat="1" applyFont="1" applyFill="1" applyBorder="1" applyAlignment="1">
      <alignment horizontal="right"/>
    </xf>
    <xf numFmtId="0" fontId="7" fillId="0" borderId="4" xfId="3" applyFont="1" applyBorder="1" applyAlignment="1">
      <alignment horizontal="left"/>
    </xf>
  </cellXfs>
  <cellStyles count="6">
    <cellStyle name="Comma" xfId="1" builtinId="3"/>
    <cellStyle name="Comma 3" xfId="5" xr:uid="{6ED84B9D-D984-492D-BEF8-8AABBAD01524}"/>
    <cellStyle name="Normal" xfId="0" builtinId="0"/>
    <cellStyle name="Normal 11" xfId="4" xr:uid="{F11653E3-DF14-4F1A-A023-1D98F2EE12C0}"/>
    <cellStyle name="Normal 2" xfId="3" xr:uid="{99881CD2-27F6-499C-8C14-EFAFB06570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F80BC-C029-4490-BD97-75119BDC0D23}">
  <dimension ref="A1:Y29"/>
  <sheetViews>
    <sheetView tabSelected="1" zoomScaleNormal="100" workbookViewId="0">
      <selection activeCell="A2" sqref="A2"/>
    </sheetView>
  </sheetViews>
  <sheetFormatPr defaultColWidth="8.7109375" defaultRowHeight="15"/>
  <cols>
    <col min="1" max="16384" width="8.7109375" style="6"/>
  </cols>
  <sheetData>
    <row r="1" spans="1:25" ht="15.75">
      <c r="A1" s="31" t="s">
        <v>16</v>
      </c>
      <c r="B1" s="31"/>
      <c r="C1" s="31"/>
      <c r="D1" s="31"/>
      <c r="E1" s="31"/>
      <c r="F1" s="31"/>
      <c r="G1" s="31"/>
      <c r="H1" s="31"/>
      <c r="I1" s="31"/>
      <c r="J1" s="31"/>
      <c r="K1" s="31"/>
      <c r="L1" s="31"/>
      <c r="M1" s="31"/>
      <c r="N1" s="31"/>
      <c r="O1" s="31"/>
      <c r="P1" s="31"/>
      <c r="Q1" s="31"/>
      <c r="R1" s="31"/>
      <c r="S1" s="31"/>
      <c r="T1" s="31"/>
      <c r="U1" s="32"/>
    </row>
    <row r="2" spans="1:25" ht="24.6" customHeight="1">
      <c r="A2" s="45"/>
      <c r="B2" s="42" t="s">
        <v>3</v>
      </c>
      <c r="C2" s="33"/>
      <c r="D2" s="33"/>
      <c r="E2" s="33"/>
      <c r="F2" s="56"/>
      <c r="G2" s="41" t="s">
        <v>4</v>
      </c>
      <c r="H2" s="41"/>
      <c r="I2" s="41"/>
      <c r="J2" s="41"/>
      <c r="K2" s="60"/>
      <c r="L2" s="42" t="s">
        <v>5</v>
      </c>
      <c r="M2" s="33"/>
      <c r="N2" s="33"/>
      <c r="O2" s="33"/>
      <c r="P2" s="56"/>
      <c r="Q2" s="41" t="s">
        <v>6</v>
      </c>
      <c r="R2" s="41"/>
      <c r="S2" s="41"/>
      <c r="T2" s="41"/>
      <c r="U2" s="60"/>
      <c r="V2" s="7"/>
    </row>
    <row r="3" spans="1:25" s="1" customFormat="1" ht="26.25" customHeight="1">
      <c r="A3" s="46"/>
      <c r="B3" s="43">
        <v>2019</v>
      </c>
      <c r="C3" s="34">
        <v>2020</v>
      </c>
      <c r="D3" s="34">
        <v>2021</v>
      </c>
      <c r="E3" s="34">
        <v>2022</v>
      </c>
      <c r="F3" s="50">
        <v>2023</v>
      </c>
      <c r="G3" s="43">
        <v>2019</v>
      </c>
      <c r="H3" s="34">
        <v>2020</v>
      </c>
      <c r="I3" s="34">
        <v>2021</v>
      </c>
      <c r="J3" s="34">
        <v>2022</v>
      </c>
      <c r="K3" s="50">
        <v>2023</v>
      </c>
      <c r="L3" s="43">
        <v>2019</v>
      </c>
      <c r="M3" s="34">
        <v>2020</v>
      </c>
      <c r="N3" s="34">
        <v>2021</v>
      </c>
      <c r="O3" s="34">
        <v>2022</v>
      </c>
      <c r="P3" s="50">
        <v>2023</v>
      </c>
      <c r="Q3" s="43">
        <v>2019</v>
      </c>
      <c r="R3" s="34">
        <v>2020</v>
      </c>
      <c r="S3" s="34">
        <v>2021</v>
      </c>
      <c r="T3" s="34">
        <v>2022</v>
      </c>
      <c r="U3" s="50">
        <v>2023</v>
      </c>
    </row>
    <row r="4" spans="1:25" s="1" customFormat="1">
      <c r="A4" s="62" t="s">
        <v>17</v>
      </c>
      <c r="B4" s="8">
        <v>9130</v>
      </c>
      <c r="C4" s="9">
        <v>8793</v>
      </c>
      <c r="D4" s="9">
        <v>10432</v>
      </c>
      <c r="E4" s="35">
        <v>10105</v>
      </c>
      <c r="F4" s="51">
        <v>9383</v>
      </c>
      <c r="G4" s="13">
        <v>4385.636363636364</v>
      </c>
      <c r="H4" s="10">
        <v>4351.833333333333</v>
      </c>
      <c r="I4" s="10">
        <v>4778.5</v>
      </c>
      <c r="J4" s="10">
        <v>4957</v>
      </c>
      <c r="K4" s="57">
        <v>3901</v>
      </c>
      <c r="L4" s="8">
        <v>460</v>
      </c>
      <c r="M4" s="9">
        <v>400</v>
      </c>
      <c r="N4" s="9">
        <v>420</v>
      </c>
      <c r="O4" s="9">
        <v>415</v>
      </c>
      <c r="P4" s="58">
        <v>435</v>
      </c>
      <c r="Q4" s="8">
        <v>13975.636363636364</v>
      </c>
      <c r="R4" s="9">
        <v>13544.833333333332</v>
      </c>
      <c r="S4" s="9">
        <v>15630.5</v>
      </c>
      <c r="T4" s="9">
        <v>15477</v>
      </c>
      <c r="U4" s="58">
        <f>F4+K4+P4</f>
        <v>13719</v>
      </c>
      <c r="V4" s="3"/>
      <c r="W4" s="4"/>
      <c r="X4" s="4"/>
      <c r="Y4" s="4"/>
    </row>
    <row r="5" spans="1:25" s="1" customFormat="1" ht="15.75">
      <c r="A5" s="62" t="s">
        <v>18</v>
      </c>
      <c r="B5" s="8">
        <v>4550</v>
      </c>
      <c r="C5" s="9">
        <v>4475</v>
      </c>
      <c r="D5" s="9">
        <v>4629</v>
      </c>
      <c r="E5" s="35">
        <v>4549</v>
      </c>
      <c r="F5" s="51">
        <v>4431</v>
      </c>
      <c r="G5" s="48" t="s">
        <v>1</v>
      </c>
      <c r="H5" s="2" t="s">
        <v>1</v>
      </c>
      <c r="I5" s="2" t="s">
        <v>1</v>
      </c>
      <c r="J5" s="9">
        <v>1126.0833333333333</v>
      </c>
      <c r="K5" s="58">
        <v>1210</v>
      </c>
      <c r="L5" s="8">
        <v>455</v>
      </c>
      <c r="M5" s="9">
        <v>455</v>
      </c>
      <c r="N5" s="9">
        <v>440</v>
      </c>
      <c r="O5" s="9">
        <v>450</v>
      </c>
      <c r="P5" s="58">
        <v>470</v>
      </c>
      <c r="Q5" s="8">
        <v>5005</v>
      </c>
      <c r="R5" s="9">
        <v>4930</v>
      </c>
      <c r="S5" s="9">
        <v>5069</v>
      </c>
      <c r="T5" s="10">
        <v>6125.083333333333</v>
      </c>
      <c r="U5" s="57">
        <f>F5+K5+P5</f>
        <v>6111</v>
      </c>
      <c r="V5" s="3"/>
      <c r="W5" s="5"/>
      <c r="X5" s="4"/>
      <c r="Y5" s="4"/>
    </row>
    <row r="6" spans="1:25" s="1" customFormat="1">
      <c r="A6" s="62" t="s">
        <v>19</v>
      </c>
      <c r="B6" s="8">
        <v>13165</v>
      </c>
      <c r="C6" s="9">
        <v>13010</v>
      </c>
      <c r="D6" s="9">
        <v>13315</v>
      </c>
      <c r="E6" s="35">
        <v>13086</v>
      </c>
      <c r="F6" s="51">
        <f>10570+2314</f>
        <v>12884</v>
      </c>
      <c r="G6" s="13">
        <v>5525.25</v>
      </c>
      <c r="H6" s="10">
        <v>4859.75</v>
      </c>
      <c r="I6" s="10">
        <v>4790.75</v>
      </c>
      <c r="J6" s="10">
        <v>4995.916666666667</v>
      </c>
      <c r="K6" s="57">
        <v>5104</v>
      </c>
      <c r="L6" s="8">
        <v>290</v>
      </c>
      <c r="M6" s="9">
        <v>290</v>
      </c>
      <c r="N6" s="9">
        <v>280</v>
      </c>
      <c r="O6" s="9">
        <v>275</v>
      </c>
      <c r="P6" s="58">
        <v>270</v>
      </c>
      <c r="Q6" s="8">
        <v>18980.25</v>
      </c>
      <c r="R6" s="9">
        <v>18159.75</v>
      </c>
      <c r="S6" s="9">
        <v>18385.75</v>
      </c>
      <c r="T6" s="10">
        <v>18356.916666666668</v>
      </c>
      <c r="U6" s="57">
        <f>F6+K6+P6</f>
        <v>18258</v>
      </c>
      <c r="V6" s="3"/>
      <c r="W6" s="4"/>
      <c r="X6" s="4"/>
      <c r="Y6" s="4"/>
    </row>
    <row r="7" spans="1:25" s="1" customFormat="1">
      <c r="A7" s="62" t="s">
        <v>20</v>
      </c>
      <c r="B7" s="8">
        <v>6367</v>
      </c>
      <c r="C7" s="9">
        <v>6363</v>
      </c>
      <c r="D7" s="9">
        <v>6526</v>
      </c>
      <c r="E7" s="35">
        <v>6165</v>
      </c>
      <c r="F7" s="51">
        <f>1585+4671</f>
        <v>6256</v>
      </c>
      <c r="G7" s="13">
        <v>4623.416666666667</v>
      </c>
      <c r="H7" s="10">
        <v>4085.75</v>
      </c>
      <c r="I7" s="10">
        <v>4626.75</v>
      </c>
      <c r="J7" s="10">
        <v>4116.5</v>
      </c>
      <c r="K7" s="57">
        <v>3531</v>
      </c>
      <c r="L7" s="8">
        <v>725</v>
      </c>
      <c r="M7" s="9">
        <v>725</v>
      </c>
      <c r="N7" s="9">
        <v>705</v>
      </c>
      <c r="O7" s="9">
        <v>740</v>
      </c>
      <c r="P7" s="58">
        <v>805</v>
      </c>
      <c r="Q7" s="8">
        <v>11715.416666666668</v>
      </c>
      <c r="R7" s="9">
        <v>11173.75</v>
      </c>
      <c r="S7" s="9">
        <v>11857.75</v>
      </c>
      <c r="T7" s="10">
        <v>11021.5</v>
      </c>
      <c r="U7" s="57">
        <f>F7+K7+P7</f>
        <v>10592</v>
      </c>
      <c r="V7" s="3"/>
      <c r="W7" s="4"/>
      <c r="X7" s="4"/>
      <c r="Y7" s="4"/>
    </row>
    <row r="8" spans="1:25" s="1" customFormat="1">
      <c r="A8" s="62" t="s">
        <v>21</v>
      </c>
      <c r="B8" s="8">
        <v>3600</v>
      </c>
      <c r="C8" s="9">
        <v>3433</v>
      </c>
      <c r="D8" s="9">
        <v>3608</v>
      </c>
      <c r="E8" s="35">
        <v>3229</v>
      </c>
      <c r="F8" s="51">
        <v>2937</v>
      </c>
      <c r="G8" s="13">
        <v>1551</v>
      </c>
      <c r="H8" s="10">
        <v>1480</v>
      </c>
      <c r="I8" s="10">
        <v>1618.9166666666667</v>
      </c>
      <c r="J8" s="10">
        <v>1614.4166666666667</v>
      </c>
      <c r="K8" s="57">
        <v>1524</v>
      </c>
      <c r="L8" s="8">
        <v>125</v>
      </c>
      <c r="M8" s="9">
        <v>125</v>
      </c>
      <c r="N8" s="9">
        <v>135</v>
      </c>
      <c r="O8" s="9">
        <v>140</v>
      </c>
      <c r="P8" s="58">
        <v>135</v>
      </c>
      <c r="Q8" s="8">
        <v>5276</v>
      </c>
      <c r="R8" s="9">
        <v>5038</v>
      </c>
      <c r="S8" s="9">
        <v>5361.916666666667</v>
      </c>
      <c r="T8" s="10">
        <v>4983.416666666667</v>
      </c>
      <c r="U8" s="57">
        <f>F8+K8+P8</f>
        <v>4596</v>
      </c>
      <c r="V8" s="3"/>
      <c r="W8" s="4"/>
      <c r="X8" s="4"/>
      <c r="Y8" s="4"/>
    </row>
    <row r="9" spans="1:25" s="1" customFormat="1">
      <c r="A9" s="62" t="s">
        <v>22</v>
      </c>
      <c r="B9" s="11">
        <v>1158</v>
      </c>
      <c r="C9" s="12">
        <v>1158</v>
      </c>
      <c r="D9" s="12">
        <v>1158</v>
      </c>
      <c r="E9" s="12">
        <v>1158</v>
      </c>
      <c r="F9" s="52">
        <v>1000</v>
      </c>
      <c r="G9" s="13">
        <v>634</v>
      </c>
      <c r="H9" s="10">
        <v>536</v>
      </c>
      <c r="I9" s="10">
        <v>652</v>
      </c>
      <c r="J9" s="10">
        <v>592.5</v>
      </c>
      <c r="K9" s="57">
        <v>476</v>
      </c>
      <c r="L9" s="8">
        <v>145</v>
      </c>
      <c r="M9" s="9">
        <v>145</v>
      </c>
      <c r="N9" s="9">
        <v>135</v>
      </c>
      <c r="O9" s="9">
        <v>135</v>
      </c>
      <c r="P9" s="58">
        <v>140</v>
      </c>
      <c r="Q9" s="8">
        <v>1936.5833333333335</v>
      </c>
      <c r="R9" s="9">
        <v>1838.9166666666665</v>
      </c>
      <c r="S9" s="9">
        <v>1944.9166666666665</v>
      </c>
      <c r="T9" s="10">
        <v>1885.5</v>
      </c>
      <c r="U9" s="57">
        <f>F9+K9+P9</f>
        <v>1616</v>
      </c>
      <c r="V9" s="3"/>
      <c r="W9" s="4"/>
      <c r="X9" s="4"/>
      <c r="Y9" s="4"/>
    </row>
    <row r="10" spans="1:25" s="1" customFormat="1" ht="15.75">
      <c r="A10" s="62" t="s">
        <v>23</v>
      </c>
      <c r="B10" s="11">
        <v>1302</v>
      </c>
      <c r="C10" s="12">
        <v>1127</v>
      </c>
      <c r="D10" s="12">
        <v>1227</v>
      </c>
      <c r="E10" s="36">
        <v>1205</v>
      </c>
      <c r="F10" s="53">
        <v>1278</v>
      </c>
      <c r="G10" s="11" t="s">
        <v>0</v>
      </c>
      <c r="H10" s="12" t="s">
        <v>0</v>
      </c>
      <c r="I10" s="12" t="s">
        <v>0</v>
      </c>
      <c r="J10" s="12" t="s">
        <v>0</v>
      </c>
      <c r="K10" s="52" t="s">
        <v>0</v>
      </c>
      <c r="L10" s="8" t="s">
        <v>0</v>
      </c>
      <c r="M10" s="9" t="s">
        <v>0</v>
      </c>
      <c r="N10" s="9" t="s">
        <v>0</v>
      </c>
      <c r="O10" s="9" t="s">
        <v>0</v>
      </c>
      <c r="P10" s="58" t="s">
        <v>0</v>
      </c>
      <c r="Q10" s="8">
        <v>1302</v>
      </c>
      <c r="R10" s="9">
        <v>1127</v>
      </c>
      <c r="S10" s="9">
        <v>1227</v>
      </c>
      <c r="T10" s="10">
        <v>1205</v>
      </c>
      <c r="U10" s="57">
        <v>1278</v>
      </c>
      <c r="V10" s="3"/>
      <c r="W10" s="4"/>
      <c r="X10" s="4"/>
      <c r="Y10" s="4"/>
    </row>
    <row r="11" spans="1:25" s="1" customFormat="1" ht="15.75">
      <c r="A11" s="62" t="s">
        <v>24</v>
      </c>
      <c r="B11" s="11">
        <v>1137</v>
      </c>
      <c r="C11" s="12">
        <v>986</v>
      </c>
      <c r="D11" s="12">
        <v>884</v>
      </c>
      <c r="E11" s="36">
        <v>778</v>
      </c>
      <c r="F11" s="53">
        <v>500</v>
      </c>
      <c r="G11" s="11" t="s">
        <v>0</v>
      </c>
      <c r="H11" s="12" t="s">
        <v>0</v>
      </c>
      <c r="I11" s="12" t="s">
        <v>0</v>
      </c>
      <c r="J11" s="12" t="s">
        <v>0</v>
      </c>
      <c r="K11" s="52" t="s">
        <v>0</v>
      </c>
      <c r="L11" s="8" t="s">
        <v>0</v>
      </c>
      <c r="M11" s="9" t="s">
        <v>0</v>
      </c>
      <c r="N11" s="9" t="s">
        <v>0</v>
      </c>
      <c r="O11" s="9" t="s">
        <v>0</v>
      </c>
      <c r="P11" s="58" t="s">
        <v>0</v>
      </c>
      <c r="Q11" s="8">
        <v>1137</v>
      </c>
      <c r="R11" s="9">
        <v>986</v>
      </c>
      <c r="S11" s="9">
        <v>884</v>
      </c>
      <c r="T11" s="10">
        <v>778</v>
      </c>
      <c r="U11" s="57">
        <v>500</v>
      </c>
      <c r="V11" s="3"/>
      <c r="W11" s="4"/>
      <c r="X11" s="4"/>
      <c r="Y11" s="4"/>
    </row>
    <row r="12" spans="1:25" s="1" customFormat="1">
      <c r="A12" s="62" t="s">
        <v>25</v>
      </c>
      <c r="B12" s="11" t="s">
        <v>0</v>
      </c>
      <c r="C12" s="12" t="s">
        <v>0</v>
      </c>
      <c r="D12" s="12" t="s">
        <v>0</v>
      </c>
      <c r="E12" s="36" t="s">
        <v>0</v>
      </c>
      <c r="F12" s="53" t="s">
        <v>0</v>
      </c>
      <c r="G12" s="11" t="s">
        <v>0</v>
      </c>
      <c r="H12" s="12" t="s">
        <v>0</v>
      </c>
      <c r="I12" s="12" t="s">
        <v>0</v>
      </c>
      <c r="J12" s="12" t="s">
        <v>0</v>
      </c>
      <c r="K12" s="52" t="s">
        <v>0</v>
      </c>
      <c r="L12" s="8" t="s">
        <v>0</v>
      </c>
      <c r="M12" s="9" t="s">
        <v>0</v>
      </c>
      <c r="N12" s="9" t="s">
        <v>0</v>
      </c>
      <c r="O12" s="9" t="s">
        <v>0</v>
      </c>
      <c r="P12" s="58" t="s">
        <v>0</v>
      </c>
      <c r="Q12" s="8" t="s">
        <v>0</v>
      </c>
      <c r="R12" s="9" t="s">
        <v>0</v>
      </c>
      <c r="S12" s="9" t="s">
        <v>0</v>
      </c>
      <c r="T12" s="9" t="s">
        <v>0</v>
      </c>
      <c r="U12" s="58" t="s">
        <v>0</v>
      </c>
      <c r="V12" s="3"/>
      <c r="W12" s="4"/>
      <c r="X12" s="4"/>
      <c r="Y12" s="4"/>
    </row>
    <row r="13" spans="1:25" s="1" customFormat="1">
      <c r="A13" s="62" t="s">
        <v>26</v>
      </c>
      <c r="B13" s="14">
        <v>4866</v>
      </c>
      <c r="C13" s="15">
        <v>4975</v>
      </c>
      <c r="D13" s="15">
        <v>4577</v>
      </c>
      <c r="E13" s="37">
        <v>4668</v>
      </c>
      <c r="F13" s="54">
        <v>4057</v>
      </c>
      <c r="G13" s="13">
        <v>3119.5</v>
      </c>
      <c r="H13" s="10">
        <v>3101.8333333333335</v>
      </c>
      <c r="I13" s="10">
        <v>2641.1666666666665</v>
      </c>
      <c r="J13" s="10">
        <v>2361.5</v>
      </c>
      <c r="K13" s="57">
        <v>2115</v>
      </c>
      <c r="L13" s="8">
        <v>1645</v>
      </c>
      <c r="M13" s="9">
        <v>1645</v>
      </c>
      <c r="N13" s="9">
        <v>1695</v>
      </c>
      <c r="O13" s="9">
        <v>1690</v>
      </c>
      <c r="P13" s="58">
        <v>1420</v>
      </c>
      <c r="Q13" s="8">
        <v>9630.5</v>
      </c>
      <c r="R13" s="9">
        <v>9721.8333333333339</v>
      </c>
      <c r="S13" s="9">
        <v>8913.1666666666661</v>
      </c>
      <c r="T13" s="10">
        <v>8719.5</v>
      </c>
      <c r="U13" s="57">
        <f>F13+K13+P13</f>
        <v>7592</v>
      </c>
      <c r="V13" s="3"/>
      <c r="W13" s="4"/>
      <c r="X13" s="4"/>
      <c r="Y13" s="4"/>
    </row>
    <row r="14" spans="1:25" s="1" customFormat="1">
      <c r="A14" s="62" t="s">
        <v>27</v>
      </c>
      <c r="B14" s="11" t="s">
        <v>1</v>
      </c>
      <c r="C14" s="12" t="s">
        <v>1</v>
      </c>
      <c r="D14" s="12" t="s">
        <v>1</v>
      </c>
      <c r="E14" s="36" t="s">
        <v>1</v>
      </c>
      <c r="F14" s="53" t="s">
        <v>0</v>
      </c>
      <c r="G14" s="11" t="s">
        <v>0</v>
      </c>
      <c r="H14" s="12" t="s">
        <v>0</v>
      </c>
      <c r="I14" s="12" t="s">
        <v>0</v>
      </c>
      <c r="J14" s="12" t="s">
        <v>0</v>
      </c>
      <c r="K14" s="52" t="s">
        <v>0</v>
      </c>
      <c r="L14" s="8" t="s">
        <v>0</v>
      </c>
      <c r="M14" s="9" t="s">
        <v>0</v>
      </c>
      <c r="N14" s="9" t="s">
        <v>0</v>
      </c>
      <c r="O14" s="9" t="s">
        <v>0</v>
      </c>
      <c r="P14" s="58" t="s">
        <v>0</v>
      </c>
      <c r="Q14" s="8" t="s">
        <v>0</v>
      </c>
      <c r="R14" s="9" t="s">
        <v>0</v>
      </c>
      <c r="S14" s="9" t="s">
        <v>0</v>
      </c>
      <c r="T14" s="10" t="s">
        <v>0</v>
      </c>
      <c r="U14" s="57" t="s">
        <v>0</v>
      </c>
      <c r="V14" s="3"/>
      <c r="W14" s="4"/>
      <c r="X14" s="4"/>
      <c r="Y14" s="4"/>
    </row>
    <row r="15" spans="1:25" s="1" customFormat="1">
      <c r="A15" s="62" t="s">
        <v>28</v>
      </c>
      <c r="B15" s="11">
        <v>144</v>
      </c>
      <c r="C15" s="12">
        <v>130</v>
      </c>
      <c r="D15" s="12">
        <v>136</v>
      </c>
      <c r="E15" s="36">
        <v>121</v>
      </c>
      <c r="F15" s="53">
        <v>176</v>
      </c>
      <c r="G15" s="11" t="s">
        <v>0</v>
      </c>
      <c r="H15" s="12" t="s">
        <v>0</v>
      </c>
      <c r="I15" s="12" t="s">
        <v>0</v>
      </c>
      <c r="J15" s="12" t="s">
        <v>0</v>
      </c>
      <c r="K15" s="52" t="s">
        <v>0</v>
      </c>
      <c r="L15" s="8" t="s">
        <v>0</v>
      </c>
      <c r="M15" s="9" t="s">
        <v>0</v>
      </c>
      <c r="N15" s="9" t="s">
        <v>0</v>
      </c>
      <c r="O15" s="9" t="s">
        <v>0</v>
      </c>
      <c r="P15" s="58" t="s">
        <v>0</v>
      </c>
      <c r="Q15" s="8">
        <v>144</v>
      </c>
      <c r="R15" s="9">
        <v>130</v>
      </c>
      <c r="S15" s="9">
        <v>136</v>
      </c>
      <c r="T15" s="10">
        <v>121</v>
      </c>
      <c r="U15" s="57">
        <v>176</v>
      </c>
      <c r="V15" s="3"/>
      <c r="W15" s="4"/>
      <c r="X15" s="4"/>
      <c r="Y15" s="4"/>
    </row>
    <row r="16" spans="1:25" s="1" customFormat="1">
      <c r="A16" s="62" t="s">
        <v>29</v>
      </c>
      <c r="B16" s="11" t="s">
        <v>1</v>
      </c>
      <c r="C16" s="12" t="s">
        <v>1</v>
      </c>
      <c r="D16" s="12" t="s">
        <v>1</v>
      </c>
      <c r="E16" s="36" t="s">
        <v>1</v>
      </c>
      <c r="F16" s="53" t="s">
        <v>1</v>
      </c>
      <c r="G16" s="11" t="s">
        <v>0</v>
      </c>
      <c r="H16" s="12" t="s">
        <v>0</v>
      </c>
      <c r="I16" s="12" t="s">
        <v>0</v>
      </c>
      <c r="J16" s="12" t="s">
        <v>0</v>
      </c>
      <c r="K16" s="52" t="s">
        <v>0</v>
      </c>
      <c r="L16" s="8" t="s">
        <v>0</v>
      </c>
      <c r="M16" s="9" t="s">
        <v>0</v>
      </c>
      <c r="N16" s="9" t="s">
        <v>0</v>
      </c>
      <c r="O16" s="9" t="s">
        <v>0</v>
      </c>
      <c r="P16" s="58" t="s">
        <v>0</v>
      </c>
      <c r="Q16" s="8" t="s">
        <v>0</v>
      </c>
      <c r="R16" s="9" t="s">
        <v>0</v>
      </c>
      <c r="S16" s="9" t="s">
        <v>0</v>
      </c>
      <c r="T16" s="9" t="s">
        <v>0</v>
      </c>
      <c r="U16" s="58" t="s">
        <v>0</v>
      </c>
      <c r="V16" s="3"/>
      <c r="W16" s="4"/>
      <c r="X16" s="4"/>
      <c r="Y16" s="4"/>
    </row>
    <row r="17" spans="1:25" s="1" customFormat="1">
      <c r="A17" s="47" t="s">
        <v>2</v>
      </c>
      <c r="B17" s="44">
        <v>45419</v>
      </c>
      <c r="C17" s="38">
        <v>44450</v>
      </c>
      <c r="D17" s="38">
        <v>46492</v>
      </c>
      <c r="E17" s="39">
        <v>45064</v>
      </c>
      <c r="F17" s="55">
        <f>SUM(F4:F16)</f>
        <v>42902</v>
      </c>
      <c r="G17" s="49">
        <v>21432.75</v>
      </c>
      <c r="H17" s="40">
        <v>19715.666666666668</v>
      </c>
      <c r="I17" s="40">
        <v>21002</v>
      </c>
      <c r="J17" s="40">
        <v>20264.416666666668</v>
      </c>
      <c r="K17" s="59">
        <v>18334</v>
      </c>
      <c r="L17" s="44">
        <v>3845</v>
      </c>
      <c r="M17" s="38">
        <v>3785</v>
      </c>
      <c r="N17" s="38">
        <v>3810</v>
      </c>
      <c r="O17" s="38">
        <v>3845</v>
      </c>
      <c r="P17" s="61">
        <f>SUM(P4:P13)</f>
        <v>3675</v>
      </c>
      <c r="Q17" s="44">
        <v>70696.75</v>
      </c>
      <c r="R17" s="38">
        <v>67950.666666666672</v>
      </c>
      <c r="S17" s="38">
        <v>71304</v>
      </c>
      <c r="T17" s="40">
        <v>69173.416666666672</v>
      </c>
      <c r="U17" s="59">
        <f>SUM(U4:U16)</f>
        <v>64438</v>
      </c>
      <c r="V17" s="3"/>
      <c r="W17" s="4"/>
      <c r="X17" s="4"/>
      <c r="Y17" s="4"/>
    </row>
    <row r="18" spans="1:25" s="19" customFormat="1">
      <c r="A18" s="29" t="s">
        <v>7</v>
      </c>
      <c r="B18" s="29"/>
      <c r="C18" s="29"/>
      <c r="D18" s="29"/>
      <c r="E18" s="29"/>
      <c r="F18" s="29"/>
      <c r="G18" s="29"/>
      <c r="H18" s="29"/>
      <c r="I18" s="29"/>
      <c r="J18" s="29"/>
      <c r="K18" s="27"/>
      <c r="L18" s="23"/>
      <c r="M18" s="23"/>
      <c r="N18" s="23"/>
      <c r="O18" s="23"/>
      <c r="P18" s="23"/>
      <c r="Q18" s="23"/>
    </row>
    <row r="19" spans="1:25" s="19" customFormat="1">
      <c r="A19" s="29" t="s">
        <v>8</v>
      </c>
      <c r="B19" s="29"/>
      <c r="C19" s="29"/>
      <c r="D19" s="29"/>
      <c r="E19" s="29"/>
      <c r="F19" s="29"/>
      <c r="G19" s="29"/>
      <c r="H19" s="29"/>
      <c r="I19" s="29"/>
      <c r="J19" s="29"/>
      <c r="K19" s="27"/>
      <c r="L19" s="23"/>
      <c r="M19" s="23"/>
      <c r="N19" s="23"/>
      <c r="O19" s="23"/>
      <c r="P19" s="23"/>
      <c r="Q19" s="23"/>
    </row>
    <row r="20" spans="1:25" s="19" customFormat="1" ht="17.100000000000001" customHeight="1">
      <c r="A20" s="29" t="s">
        <v>9</v>
      </c>
      <c r="B20" s="29"/>
      <c r="C20" s="29"/>
      <c r="D20" s="29"/>
      <c r="E20" s="29"/>
      <c r="F20" s="29"/>
      <c r="G20" s="29"/>
      <c r="H20" s="29"/>
      <c r="I20" s="29"/>
      <c r="J20" s="29"/>
      <c r="K20" s="27"/>
      <c r="L20" s="23"/>
      <c r="M20" s="23"/>
      <c r="N20" s="23"/>
      <c r="O20" s="23"/>
      <c r="P20" s="23"/>
      <c r="Q20" s="23"/>
      <c r="T20" s="21"/>
      <c r="U20" s="21"/>
    </row>
    <row r="21" spans="1:25" s="19" customFormat="1">
      <c r="A21" s="30" t="s">
        <v>10</v>
      </c>
      <c r="B21" s="30"/>
      <c r="C21" s="30"/>
      <c r="D21" s="30"/>
      <c r="E21" s="30"/>
      <c r="F21" s="30"/>
      <c r="G21" s="30"/>
      <c r="H21" s="30"/>
      <c r="I21" s="30"/>
      <c r="J21" s="30"/>
      <c r="K21" s="28"/>
      <c r="L21" s="23"/>
      <c r="M21" s="23"/>
      <c r="N21" s="23"/>
      <c r="O21" s="23"/>
      <c r="P21" s="23"/>
      <c r="Q21" s="23"/>
    </row>
    <row r="22" spans="1:25" s="19" customFormat="1" ht="39.75" customHeight="1">
      <c r="A22" s="30" t="s">
        <v>15</v>
      </c>
      <c r="B22" s="30"/>
      <c r="C22" s="30"/>
      <c r="D22" s="30"/>
      <c r="E22" s="30"/>
      <c r="F22" s="30"/>
      <c r="G22" s="30"/>
      <c r="H22" s="30"/>
      <c r="I22" s="30"/>
      <c r="J22" s="30"/>
      <c r="K22" s="28"/>
    </row>
    <row r="23" spans="1:25" s="19" customFormat="1" ht="17.100000000000001" customHeight="1">
      <c r="A23" s="29" t="s">
        <v>11</v>
      </c>
      <c r="B23" s="29"/>
      <c r="C23" s="29"/>
      <c r="D23" s="29"/>
      <c r="E23" s="29"/>
      <c r="F23" s="29"/>
      <c r="G23" s="29"/>
      <c r="H23" s="29"/>
      <c r="I23" s="29"/>
      <c r="J23" s="29"/>
      <c r="K23" s="27"/>
    </row>
    <row r="24" spans="1:25" s="19" customFormat="1" ht="17.100000000000001" customHeight="1">
      <c r="A24" s="24" t="s">
        <v>14</v>
      </c>
      <c r="B24" s="24"/>
      <c r="C24" s="24"/>
      <c r="D24" s="24"/>
      <c r="E24" s="24"/>
      <c r="F24" s="27"/>
      <c r="G24" s="24"/>
      <c r="H24" s="24"/>
      <c r="I24" s="24"/>
      <c r="J24" s="24"/>
      <c r="K24" s="27"/>
    </row>
    <row r="25" spans="1:25" s="19" customFormat="1" ht="17.100000000000001" customHeight="1">
      <c r="A25" s="29" t="s">
        <v>12</v>
      </c>
      <c r="B25" s="29"/>
      <c r="C25" s="29"/>
      <c r="D25" s="29"/>
      <c r="E25" s="29"/>
      <c r="F25" s="29"/>
      <c r="G25" s="29"/>
      <c r="H25" s="29"/>
      <c r="I25" s="29"/>
      <c r="J25" s="29"/>
      <c r="K25" s="27"/>
      <c r="R25" s="22"/>
      <c r="S25" s="22"/>
      <c r="T25" s="25"/>
      <c r="U25" s="25"/>
    </row>
    <row r="26" spans="1:25" s="19" customFormat="1" ht="17.100000000000001" customHeight="1">
      <c r="A26" s="29" t="s">
        <v>13</v>
      </c>
      <c r="B26" s="29"/>
      <c r="C26" s="29"/>
      <c r="D26" s="29"/>
      <c r="E26" s="29"/>
      <c r="F26" s="29"/>
      <c r="G26" s="29"/>
      <c r="H26" s="29"/>
      <c r="I26" s="29"/>
      <c r="J26" s="29"/>
      <c r="K26" s="27"/>
      <c r="T26" s="26"/>
      <c r="U26" s="26"/>
    </row>
    <row r="27" spans="1:25" s="1" customFormat="1" ht="18">
      <c r="B27" s="20"/>
    </row>
    <row r="28" spans="1:25">
      <c r="E28" s="16"/>
      <c r="F28" s="16"/>
      <c r="I28" s="16"/>
    </row>
    <row r="29" spans="1:25">
      <c r="E29" s="17"/>
      <c r="F29" s="17"/>
      <c r="I29" s="17"/>
      <c r="S29" s="18"/>
    </row>
  </sheetData>
  <mergeCells count="13">
    <mergeCell ref="A26:J26"/>
    <mergeCell ref="A19:J19"/>
    <mergeCell ref="A20:J20"/>
    <mergeCell ref="A21:J21"/>
    <mergeCell ref="A22:J22"/>
    <mergeCell ref="A23:J23"/>
    <mergeCell ref="A25:J25"/>
    <mergeCell ref="A18:J18"/>
    <mergeCell ref="A1:T1"/>
    <mergeCell ref="B2:F2"/>
    <mergeCell ref="G2:K2"/>
    <mergeCell ref="L2:P2"/>
    <mergeCell ref="Q2:U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Emploi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Conor</dc:creator>
  <cp:lastModifiedBy>Gillis, Aaron (DFO/MPO)</cp:lastModifiedBy>
  <dcterms:created xsi:type="dcterms:W3CDTF">2023-02-27T18:41:27Z</dcterms:created>
  <dcterms:modified xsi:type="dcterms:W3CDTF">2025-02-19T21:23:12Z</dcterms:modified>
</cp:coreProperties>
</file>