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460" windowHeight="7260" activeTab="0"/>
  </bookViews>
  <sheets>
    <sheet name="r95t09f_f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<sst xmlns="http://schemas.openxmlformats.org/spreadsheetml/2006/main" count="34" uniqueCount="28">
  <si>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Tableau 9f :  Capture par espèce, en Ontario. </t>
  </si>
  <si>
    <t>Résidents</t>
  </si>
  <si>
    <t>Total</t>
  </si>
  <si>
    <t>Capturés</t>
  </si>
  <si>
    <t>Conservés</t>
  </si>
  <si>
    <t xml:space="preserve"> Doré jaune</t>
  </si>
  <si>
    <t xml:space="preserve"> Brochet</t>
  </si>
  <si>
    <t xml:space="preserve"> Perchaude</t>
  </si>
  <si>
    <t xml:space="preserve"> Truite:</t>
  </si>
  <si>
    <t xml:space="preserve">    mouchetée</t>
  </si>
  <si>
    <t xml:space="preserve">    touladi</t>
  </si>
  <si>
    <t xml:space="preserve">    arc-en-ciel</t>
  </si>
  <si>
    <t xml:space="preserve">    brune</t>
  </si>
  <si>
    <t xml:space="preserve"> Truite moulac</t>
  </si>
  <si>
    <t xml:space="preserve"> Maskinongé</t>
  </si>
  <si>
    <t xml:space="preserve"> Achigan (petit)</t>
  </si>
  <si>
    <t xml:space="preserve"> Achigan (gros)</t>
  </si>
  <si>
    <t xml:space="preserve"> Corégone</t>
  </si>
  <si>
    <t xml:space="preserve"> Saumon:</t>
  </si>
  <si>
    <t xml:space="preserve">    quinnat</t>
  </si>
  <si>
    <t xml:space="preserve">    coho</t>
  </si>
  <si>
    <t xml:space="preserve"> Éperlan</t>
  </si>
  <si>
    <t xml:space="preserve"> Crapet</t>
  </si>
  <si>
    <t xml:space="preserve"> Autres</t>
  </si>
  <si>
    <t xml:space="preserve"> Total</t>
  </si>
  <si>
    <t>Espèce</t>
  </si>
  <si>
    <t>Non-résidents canadiens</t>
  </si>
  <si>
    <t>Non-résidents non-canadiens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</si>
</sst>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0&quot; $&quot;_);\(#,##0&quot; $&quot;\)"/>
    <numFmt numFmtId="169" formatCode="#,##0&quot; $&quot;_);[Red]\(#,##0&quot; $&quot;\)"/>
    <numFmt numFmtId="170" formatCode="#,##0.00&quot; $&quot;_);\(#,##0.00&quot; $&quot;\)"/>
    <numFmt numFmtId="171" formatCode="#,##0.00&quot; $&quot;_);[Red]\(#,##0.00&quot; $&quot;\)"/>
    <numFmt numFmtId="172" formatCode="#&quot; &quot;?/?"/>
    <numFmt numFmtId="173" formatCode="#&quot; &quot;??/??"/>
    <numFmt numFmtId="174" formatCode="yy/mm/dd"/>
    <numFmt numFmtId="175" formatCode="hh:mm"/>
    <numFmt numFmtId="176" formatCode="hh:mm:ss"/>
    <numFmt numFmtId="177" formatCode="yy/mm/dd\ hh:mm"/>
    <numFmt numFmtId="178" formatCode="&quot; $&quot;#,##0_);\(&quot; $&quot;#,##0\)"/>
    <numFmt numFmtId="179" formatCode="&quot; $&quot;#,##0_);[Red]\(&quot; $&quot;#,##0\)"/>
    <numFmt numFmtId="180" formatCode="&quot; $&quot;#,##0.00_);\(&quot; $&quot;#,##0.00\)"/>
    <numFmt numFmtId="181" formatCode="&quot; $&quot;#,##0.00_);[Red]\(&quot; $&quot;#,##0.00\)"/>
    <numFmt numFmtId="182" formatCode="###\ ###\ ###"/>
    <numFmt numFmtId="183" formatCode="###\ ###\ ##0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182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183" fontId="4" fillId="0" borderId="1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82" fontId="4" fillId="0" borderId="3" xfId="0" applyNumberFormat="1" applyFont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Continuous" wrapText="1"/>
    </xf>
    <xf numFmtId="0" fontId="5" fillId="0" borderId="6" xfId="0" applyFont="1" applyFill="1" applyBorder="1" applyAlignment="1">
      <alignment horizontal="centerContinuous" wrapText="1"/>
    </xf>
    <xf numFmtId="0" fontId="5" fillId="0" borderId="3" xfId="0" applyFont="1" applyFill="1" applyBorder="1" applyAlignment="1">
      <alignment horizontal="centerContinuous" wrapText="1"/>
    </xf>
    <xf numFmtId="0" fontId="0" fillId="0" borderId="2" xfId="0" applyBorder="1" applyAlignment="1">
      <alignment/>
    </xf>
    <xf numFmtId="0" fontId="5" fillId="0" borderId="3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5" fillId="0" borderId="1" xfId="0" applyFont="1" applyFill="1" applyBorder="1" applyAlignment="1">
      <alignment horizontal="left" indent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A4" sqref="A4:A5"/>
    </sheetView>
  </sheetViews>
  <sheetFormatPr defaultColWidth="9.140625" defaultRowHeight="12.75"/>
  <cols>
    <col min="1" max="1" width="17.421875" style="2" customWidth="1"/>
    <col min="2" max="9" width="11.7109375" style="2" customWidth="1"/>
    <col min="10" max="252" width="16.7109375" style="2" customWidth="1"/>
    <col min="253" max="16384" width="9.140625" style="2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9" ht="12.75">
      <c r="A2" s="1" t="s">
        <v>0</v>
      </c>
      <c r="B2" s="4"/>
      <c r="C2" s="4"/>
      <c r="D2" s="4"/>
      <c r="E2" s="4"/>
      <c r="F2" s="4"/>
      <c r="G2" s="4"/>
      <c r="H2" s="4"/>
      <c r="I2" s="4"/>
    </row>
    <row r="3" ht="12.75">
      <c r="A3" s="1"/>
    </row>
    <row r="4" spans="1:9" ht="25.5">
      <c r="A4" s="12" t="s">
        <v>25</v>
      </c>
      <c r="B4" s="13" t="s">
        <v>1</v>
      </c>
      <c r="C4" s="14"/>
      <c r="D4" s="15" t="s">
        <v>26</v>
      </c>
      <c r="E4" s="15"/>
      <c r="F4" s="15" t="s">
        <v>27</v>
      </c>
      <c r="G4" s="15"/>
      <c r="H4" s="13" t="s">
        <v>2</v>
      </c>
      <c r="I4" s="14"/>
    </row>
    <row r="5" spans="1:9" ht="12.75">
      <c r="A5" s="16"/>
      <c r="B5" s="6" t="s">
        <v>3</v>
      </c>
      <c r="C5" s="6" t="s">
        <v>4</v>
      </c>
      <c r="D5" s="6" t="s">
        <v>3</v>
      </c>
      <c r="E5" s="6" t="s">
        <v>4</v>
      </c>
      <c r="F5" s="6" t="s">
        <v>3</v>
      </c>
      <c r="G5" s="6" t="s">
        <v>4</v>
      </c>
      <c r="H5" s="6" t="s">
        <v>3</v>
      </c>
      <c r="I5" s="6" t="s">
        <v>4</v>
      </c>
    </row>
    <row r="6" spans="1:9" ht="12.75">
      <c r="A6" s="5" t="s">
        <v>5</v>
      </c>
      <c r="B6" s="7">
        <v>11468503</v>
      </c>
      <c r="C6" s="7">
        <v>5651078.4</v>
      </c>
      <c r="D6" s="7">
        <v>753806</v>
      </c>
      <c r="E6" s="7">
        <v>243284</v>
      </c>
      <c r="F6" s="7">
        <v>16546858</v>
      </c>
      <c r="G6" s="7">
        <v>3041339</v>
      </c>
      <c r="H6" s="7">
        <f aca="true" t="shared" si="0" ref="H6:H24">SUM(B6,D6,F6)</f>
        <v>28769167</v>
      </c>
      <c r="I6" s="7">
        <f aca="true" t="shared" si="1" ref="I6:I24">SUM(C6,E6,G6)</f>
        <v>8935701.4</v>
      </c>
    </row>
    <row r="7" spans="1:9" ht="12.75">
      <c r="A7" s="5" t="s">
        <v>6</v>
      </c>
      <c r="B7" s="7">
        <v>5811758.7</v>
      </c>
      <c r="C7" s="7">
        <v>1034735.3</v>
      </c>
      <c r="D7" s="7">
        <v>406022</v>
      </c>
      <c r="E7" s="7">
        <v>35182</v>
      </c>
      <c r="F7" s="7">
        <v>9003368</v>
      </c>
      <c r="G7" s="7">
        <v>1059957</v>
      </c>
      <c r="H7" s="7">
        <f t="shared" si="0"/>
        <v>15221148.7</v>
      </c>
      <c r="I7" s="7">
        <f t="shared" si="1"/>
        <v>2129874.3</v>
      </c>
    </row>
    <row r="8" spans="1:9" ht="12.75">
      <c r="A8" s="5" t="s">
        <v>7</v>
      </c>
      <c r="B8" s="7">
        <v>17944132</v>
      </c>
      <c r="C8" s="7">
        <v>6380856.4</v>
      </c>
      <c r="D8" s="7">
        <v>415154.94</v>
      </c>
      <c r="E8" s="7">
        <v>26199.83</v>
      </c>
      <c r="F8" s="7">
        <v>4391176.7</v>
      </c>
      <c r="G8" s="7">
        <v>1995928.2</v>
      </c>
      <c r="H8" s="7">
        <f t="shared" si="0"/>
        <v>22750463.64</v>
      </c>
      <c r="I8" s="7">
        <f t="shared" si="1"/>
        <v>8402984.43</v>
      </c>
    </row>
    <row r="9" spans="1:9" ht="12.75">
      <c r="A9" s="5" t="s">
        <v>13</v>
      </c>
      <c r="B9" s="7">
        <v>322376.91</v>
      </c>
      <c r="C9" s="7">
        <v>167755.94</v>
      </c>
      <c r="D9" s="7">
        <v>598.85</v>
      </c>
      <c r="E9" s="7">
        <v>598.85</v>
      </c>
      <c r="F9" s="7">
        <v>10184.17</v>
      </c>
      <c r="G9" s="7">
        <v>7954.23</v>
      </c>
      <c r="H9" s="7">
        <f t="shared" si="0"/>
        <v>333159.92999999993</v>
      </c>
      <c r="I9" s="7">
        <f t="shared" si="1"/>
        <v>176309.02000000002</v>
      </c>
    </row>
    <row r="10" spans="1:9" ht="12.75">
      <c r="A10" s="5" t="s">
        <v>14</v>
      </c>
      <c r="B10" s="7">
        <v>280729.99</v>
      </c>
      <c r="C10" s="7">
        <v>129932.05</v>
      </c>
      <c r="D10" s="7">
        <v>3593.12</v>
      </c>
      <c r="E10" s="7">
        <v>1646.85</v>
      </c>
      <c r="F10" s="7">
        <v>113331.68</v>
      </c>
      <c r="G10" s="7">
        <v>8561.23</v>
      </c>
      <c r="H10" s="7">
        <f t="shared" si="0"/>
        <v>397654.79</v>
      </c>
      <c r="I10" s="7">
        <f t="shared" si="1"/>
        <v>140140.13</v>
      </c>
    </row>
    <row r="11" spans="1:9" ht="12.75">
      <c r="A11" s="5" t="s">
        <v>15</v>
      </c>
      <c r="B11" s="7">
        <v>8563728.3</v>
      </c>
      <c r="C11" s="7">
        <v>1607128.8</v>
      </c>
      <c r="D11" s="7">
        <v>154354</v>
      </c>
      <c r="E11" s="7">
        <v>10479.93</v>
      </c>
      <c r="F11" s="7">
        <v>3726256</v>
      </c>
      <c r="G11" s="7">
        <v>550493.98</v>
      </c>
      <c r="H11" s="7">
        <f t="shared" si="0"/>
        <v>12444338.3</v>
      </c>
      <c r="I11" s="7">
        <f t="shared" si="1"/>
        <v>2168102.71</v>
      </c>
    </row>
    <row r="12" spans="1:9" ht="12.75">
      <c r="A12" s="5" t="s">
        <v>16</v>
      </c>
      <c r="B12" s="7">
        <v>4611263.2</v>
      </c>
      <c r="C12" s="7">
        <v>824088.79</v>
      </c>
      <c r="D12" s="7">
        <v>90576.54</v>
      </c>
      <c r="E12" s="7">
        <v>6886.81</v>
      </c>
      <c r="F12" s="7">
        <v>1442417.8</v>
      </c>
      <c r="G12" s="7">
        <v>180518.15</v>
      </c>
      <c r="H12" s="7">
        <f t="shared" si="0"/>
        <v>6144257.54</v>
      </c>
      <c r="I12" s="7">
        <f t="shared" si="1"/>
        <v>1011493.7500000001</v>
      </c>
    </row>
    <row r="13" spans="1:9" ht="12.75">
      <c r="A13" s="5" t="s">
        <v>17</v>
      </c>
      <c r="B13" s="7">
        <v>495873.95</v>
      </c>
      <c r="C13" s="7">
        <v>232268.79</v>
      </c>
      <c r="D13" s="7">
        <v>13773.62</v>
      </c>
      <c r="E13" s="7">
        <v>748.57</v>
      </c>
      <c r="F13" s="7">
        <v>112206.3</v>
      </c>
      <c r="G13" s="7">
        <v>45161.73</v>
      </c>
      <c r="H13" s="7">
        <f t="shared" si="0"/>
        <v>621853.87</v>
      </c>
      <c r="I13" s="7">
        <f t="shared" si="1"/>
        <v>278179.09</v>
      </c>
    </row>
    <row r="14" spans="1:9" ht="12.75">
      <c r="A14" s="5" t="s">
        <v>21</v>
      </c>
      <c r="B14" s="7">
        <v>10449484</v>
      </c>
      <c r="C14" s="7">
        <v>6775120.8</v>
      </c>
      <c r="D14" s="8">
        <v>0</v>
      </c>
      <c r="E14" s="9">
        <v>0</v>
      </c>
      <c r="F14" s="7">
        <v>55241.58</v>
      </c>
      <c r="G14" s="7">
        <v>55241.58</v>
      </c>
      <c r="H14" s="7">
        <f t="shared" si="0"/>
        <v>10504725.58</v>
      </c>
      <c r="I14" s="7">
        <f t="shared" si="1"/>
        <v>6830362.38</v>
      </c>
    </row>
    <row r="15" spans="1:9" ht="12.75">
      <c r="A15" s="5" t="s">
        <v>22</v>
      </c>
      <c r="B15" s="7">
        <v>6059812.3</v>
      </c>
      <c r="C15" s="7">
        <v>961829.92</v>
      </c>
      <c r="D15" s="7">
        <v>38177</v>
      </c>
      <c r="E15" s="7">
        <v>16169</v>
      </c>
      <c r="F15" s="7">
        <v>7389566</v>
      </c>
      <c r="G15" s="7">
        <v>4525208</v>
      </c>
      <c r="H15" s="7">
        <f t="shared" si="0"/>
        <v>13487555.3</v>
      </c>
      <c r="I15" s="7">
        <f t="shared" si="1"/>
        <v>5503206.92</v>
      </c>
    </row>
    <row r="16" spans="1:9" ht="12.75">
      <c r="A16" s="17" t="s">
        <v>8</v>
      </c>
      <c r="B16" s="18"/>
      <c r="C16" s="18"/>
      <c r="D16" s="18"/>
      <c r="E16" s="18"/>
      <c r="F16" s="18"/>
      <c r="G16" s="18"/>
      <c r="H16" s="18">
        <f>SUM(B16,D16,F16)</f>
        <v>0</v>
      </c>
      <c r="I16" s="18">
        <f>SUM(C16,E16,G16)</f>
        <v>0</v>
      </c>
    </row>
    <row r="17" spans="1:9" ht="12.75">
      <c r="A17" s="19" t="s">
        <v>9</v>
      </c>
      <c r="B17" s="7">
        <v>1040402.4</v>
      </c>
      <c r="C17" s="7">
        <v>450021.42</v>
      </c>
      <c r="D17" s="7">
        <v>598.85</v>
      </c>
      <c r="E17" s="7">
        <v>299.43</v>
      </c>
      <c r="F17" s="7">
        <v>100913.23</v>
      </c>
      <c r="G17" s="7">
        <v>38159.05</v>
      </c>
      <c r="H17" s="7">
        <f>SUM(B17,D17,F17)</f>
        <v>1141914.48</v>
      </c>
      <c r="I17" s="7">
        <f>SUM(C17,E17,G17)</f>
        <v>488479.89999999997</v>
      </c>
    </row>
    <row r="18" spans="1:9" ht="12.75">
      <c r="A18" s="19" t="s">
        <v>10</v>
      </c>
      <c r="B18" s="7">
        <v>1368769.4</v>
      </c>
      <c r="C18" s="7">
        <v>654536.88</v>
      </c>
      <c r="D18" s="7">
        <v>52549.36</v>
      </c>
      <c r="E18" s="7">
        <v>23954.13</v>
      </c>
      <c r="F18" s="7">
        <v>473967.64</v>
      </c>
      <c r="G18" s="7">
        <v>137814.88</v>
      </c>
      <c r="H18" s="7">
        <f>SUM(B18,D18,F18)</f>
        <v>1895286.4</v>
      </c>
      <c r="I18" s="7">
        <f>SUM(C18,E18,G18)</f>
        <v>816305.89</v>
      </c>
    </row>
    <row r="19" spans="1:9" ht="12.75">
      <c r="A19" s="19" t="s">
        <v>11</v>
      </c>
      <c r="B19" s="7">
        <v>1226803.5</v>
      </c>
      <c r="C19" s="7">
        <v>508084.52</v>
      </c>
      <c r="D19" s="7">
        <v>13174.77</v>
      </c>
      <c r="E19" s="7">
        <v>898.28</v>
      </c>
      <c r="F19" s="7">
        <v>30753.8</v>
      </c>
      <c r="G19" s="7">
        <v>11500.09</v>
      </c>
      <c r="H19" s="7">
        <f>SUM(B19,D19,F19)</f>
        <v>1270732.07</v>
      </c>
      <c r="I19" s="7">
        <f>SUM(C19,E19,G19)</f>
        <v>520482.8900000001</v>
      </c>
    </row>
    <row r="20" spans="1:9" ht="12.75">
      <c r="A20" s="19" t="s">
        <v>12</v>
      </c>
      <c r="B20" s="7">
        <v>400063.76</v>
      </c>
      <c r="C20" s="7">
        <v>105642.14</v>
      </c>
      <c r="D20" s="7">
        <v>2545.13</v>
      </c>
      <c r="E20" s="7">
        <v>748.57</v>
      </c>
      <c r="F20" s="7">
        <v>9598.07</v>
      </c>
      <c r="G20" s="7">
        <v>1205.08</v>
      </c>
      <c r="H20" s="7">
        <f>SUM(B20,D20,F20)</f>
        <v>412206.96</v>
      </c>
      <c r="I20" s="7">
        <f>SUM(C20,E20,G20)</f>
        <v>107595.79000000001</v>
      </c>
    </row>
    <row r="21" spans="1:9" ht="12.75">
      <c r="A21" s="17" t="s">
        <v>18</v>
      </c>
      <c r="B21" s="18"/>
      <c r="C21" s="18"/>
      <c r="D21" s="18"/>
      <c r="E21" s="18"/>
      <c r="F21" s="18"/>
      <c r="G21" s="18"/>
      <c r="H21" s="18">
        <f>SUM(B21,D21,F21)</f>
        <v>0</v>
      </c>
      <c r="I21" s="18">
        <f>SUM(C21,E21,G21)</f>
        <v>0</v>
      </c>
    </row>
    <row r="22" spans="1:9" ht="12.75">
      <c r="A22" s="19" t="s">
        <v>19</v>
      </c>
      <c r="B22" s="7">
        <v>698997.92</v>
      </c>
      <c r="C22" s="7">
        <v>248949.11</v>
      </c>
      <c r="D22" s="7">
        <v>21708.43</v>
      </c>
      <c r="E22" s="7">
        <v>6737.1</v>
      </c>
      <c r="F22" s="7">
        <v>18173.17</v>
      </c>
      <c r="G22" s="7">
        <v>8521.7</v>
      </c>
      <c r="H22" s="7">
        <f>SUM(B22,D22,F22)</f>
        <v>738879.5200000001</v>
      </c>
      <c r="I22" s="7">
        <f>SUM(C22,E22,G22)</f>
        <v>264207.91</v>
      </c>
    </row>
    <row r="23" spans="1:9" ht="12.75">
      <c r="A23" s="19" t="s">
        <v>20</v>
      </c>
      <c r="B23" s="7">
        <v>147179.17</v>
      </c>
      <c r="C23" s="7">
        <v>94229.81</v>
      </c>
      <c r="D23" s="7">
        <v>2245.7</v>
      </c>
      <c r="E23" s="7">
        <v>2245.7</v>
      </c>
      <c r="F23" s="7">
        <v>3376.38</v>
      </c>
      <c r="G23" s="7">
        <v>1041.16</v>
      </c>
      <c r="H23" s="7">
        <f>SUM(B23,D23,F23)</f>
        <v>152801.25000000003</v>
      </c>
      <c r="I23" s="7">
        <f>SUM(C23,E23,G23)</f>
        <v>97516.67</v>
      </c>
    </row>
    <row r="24" spans="1:9" ht="12.75">
      <c r="A24" s="5" t="s">
        <v>23</v>
      </c>
      <c r="B24" s="7">
        <v>3875607.9</v>
      </c>
      <c r="C24" s="7">
        <v>1075940.8</v>
      </c>
      <c r="D24" s="7">
        <v>44764.27</v>
      </c>
      <c r="E24" s="7">
        <v>3143.98</v>
      </c>
      <c r="F24" s="7">
        <v>299988.17</v>
      </c>
      <c r="G24" s="7">
        <v>89292.18</v>
      </c>
      <c r="H24" s="7">
        <f t="shared" si="0"/>
        <v>4220360.34</v>
      </c>
      <c r="I24" s="7">
        <f t="shared" si="1"/>
        <v>1168376.96</v>
      </c>
    </row>
    <row r="25" spans="1:9" ht="12.75">
      <c r="A25" s="10" t="s">
        <v>24</v>
      </c>
      <c r="B25" s="11">
        <f aca="true" t="shared" si="2" ref="B25:I25">SUM(B6:B24)</f>
        <v>74765486.40000002</v>
      </c>
      <c r="C25" s="11">
        <f t="shared" si="2"/>
        <v>26902199.870000005</v>
      </c>
      <c r="D25" s="11">
        <f t="shared" si="2"/>
        <v>2013642.5800000003</v>
      </c>
      <c r="E25" s="11">
        <f t="shared" si="2"/>
        <v>379223.02999999997</v>
      </c>
      <c r="F25" s="11">
        <f t="shared" si="2"/>
        <v>43727376.68999999</v>
      </c>
      <c r="G25" s="11">
        <f t="shared" si="2"/>
        <v>11757897.240000002</v>
      </c>
      <c r="H25" s="11">
        <f t="shared" si="2"/>
        <v>120506505.67</v>
      </c>
      <c r="I25" s="11">
        <f t="shared" si="2"/>
        <v>39039320.13999999</v>
      </c>
    </row>
  </sheetData>
  <mergeCells count="3">
    <mergeCell ref="A4:A5"/>
    <mergeCell ref="A16:I16"/>
    <mergeCell ref="A21:I21"/>
  </mergeCells>
  <printOptions horizontalCentered="1" verticalCentered="1"/>
  <pageMargins left="0.5905511811023623" right="0.5905511811023623" top="0.7480314960629921" bottom="0.748031496062992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