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545" windowHeight="4590" activeTab="0"/>
  </bookViews>
  <sheets>
    <sheet name="Sheet1" sheetId="1" r:id="rId1"/>
    <sheet name="Pi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<sst xmlns="http://schemas.openxmlformats.org/spreadsheetml/2006/main" count="42" uniqueCount="22">
  <si>
    <t>Fish equipment</t>
  </si>
  <si>
    <t>Boating equipment</t>
  </si>
  <si>
    <t>Camping equipment</t>
  </si>
  <si>
    <t>Vehicles</t>
  </si>
  <si>
    <t>Other investments</t>
  </si>
  <si>
    <t>Total investments</t>
  </si>
  <si>
    <t xml:space="preserve">  average per angler</t>
  </si>
  <si>
    <t>Lake Ontario</t>
  </si>
  <si>
    <t>Lake Erie</t>
  </si>
  <si>
    <t>Lake St. Clair</t>
  </si>
  <si>
    <t>Lake Huron</t>
  </si>
  <si>
    <t>Lake Superior</t>
  </si>
  <si>
    <t>St. Lawrence River</t>
  </si>
  <si>
    <t>Percent in Great Lakes</t>
  </si>
  <si>
    <t>Amount Spent in Ontario</t>
  </si>
  <si>
    <t>TABLE 10</t>
  </si>
  <si>
    <t>Land-Buildings</t>
  </si>
  <si>
    <t>Resident Anglers Who Fished on the Great Lakes</t>
  </si>
  <si>
    <t>Amount Spent in Great Lakes</t>
  </si>
  <si>
    <t>Major Purchases and Investments</t>
  </si>
  <si>
    <t>Major Purchases and Investments Attributable to Recreational Fishing</t>
  </si>
  <si>
    <t xml:space="preserve">Major Purchases and Investments Allocated to the Great Lakes Fishery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</si>
</sst>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_-;\-* #,##0_-;_-* &quot;-&quot;??_-;_-@_-"/>
    <numFmt numFmtId="173" formatCode="_(* #,##0_);_(* \(#,##0\);_(* &quot;-&quot;??_);_(@_)"/>
    <numFmt numFmtId="174" formatCode="_-* #,##0.0_-;\-* #,##0.0_-;_-* &quot;-&quot;??_-;_-@_-"/>
    <numFmt numFmtId="175" formatCode="0.0%"/>
  </numFmts>
  <fonts count="3">
    <font>
      <sz val="10"/>
      <name val="Arial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172" fontId="0" fillId="0" borderId="0" xfId="15" applyNumberFormat="1" applyAlignment="1">
      <alignment/>
    </xf>
    <xf numFmtId="43" fontId="0" fillId="0" borderId="0" xfId="15" applyAlignment="1">
      <alignment/>
    </xf>
    <xf numFmtId="172" fontId="0" fillId="0" borderId="0" xfId="15" applyNumberForma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172" fontId="0" fillId="0" borderId="2" xfId="15" applyNumberFormat="1" applyBorder="1" applyAlignment="1">
      <alignment/>
    </xf>
    <xf numFmtId="172" fontId="0" fillId="0" borderId="3" xfId="15" applyNumberForma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3" fontId="0" fillId="0" borderId="4" xfId="15" applyBorder="1" applyAlignment="1">
      <alignment/>
    </xf>
    <xf numFmtId="0" fontId="0" fillId="0" borderId="0" xfId="0" applyBorder="1" applyAlignment="1">
      <alignment horizontal="center" wrapText="1"/>
    </xf>
    <xf numFmtId="175" fontId="0" fillId="0" borderId="0" xfId="19" applyNumberFormat="1" applyAlignment="1">
      <alignment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174" fontId="0" fillId="0" borderId="2" xfId="15" applyNumberFormat="1" applyBorder="1" applyAlignment="1">
      <alignment/>
    </xf>
    <xf numFmtId="174" fontId="0" fillId="0" borderId="3" xfId="15" applyNumberFormat="1" applyBorder="1" applyAlignment="1">
      <alignment/>
    </xf>
    <xf numFmtId="43" fontId="0" fillId="0" borderId="0" xfId="15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Pies!$A$1:$A$6</c:f>
              <c:strCache/>
            </c:strRef>
          </c:cat>
          <c:val>
            <c:numRef>
              <c:f>Pies!$B$1:$B$6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Pies!$K$1:$K$6</c:f>
              <c:strCache/>
            </c:strRef>
          </c:cat>
          <c:val>
            <c:numRef>
              <c:f>Pies!$L$1:$L$6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0.74275</cdr:x>
      <cdr:y>0.14375</cdr:y>
    </cdr:from>
    <cdr:to>
      <cdr:x>0.90375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3467100" y="371475"/>
          <a:ext cx="752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Ontario</a:t>
          </a:r>
        </a:p>
      </cdr:txBody>
    </cdr:sp>
  </cdr:relSizeAnchor>
  <cdr:relSizeAnchor xmlns:cdr="http://schemas.openxmlformats.org/drawingml/2006/chartDrawing">
    <cdr:from>
      <cdr:x>0.848</cdr:x>
      <cdr:y>0.6575</cdr:y>
    </cdr:from>
    <cdr:to>
      <cdr:x>0.9805</cdr:x>
      <cdr:y>0.752</cdr:y>
    </cdr:to>
    <cdr:sp>
      <cdr:nvSpPr>
        <cdr:cNvPr id="2" name="TextBox 2"/>
        <cdr:cNvSpPr txBox="1">
          <a:spLocks noChangeArrowheads="1"/>
        </cdr:cNvSpPr>
      </cdr:nvSpPr>
      <cdr:spPr>
        <a:xfrm>
          <a:off x="3962400" y="1714500"/>
          <a:ext cx="6191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Erie</a:t>
          </a:r>
        </a:p>
      </cdr:txBody>
    </cdr:sp>
  </cdr:relSizeAnchor>
  <cdr:relSizeAnchor xmlns:cdr="http://schemas.openxmlformats.org/drawingml/2006/chartDrawing">
    <cdr:from>
      <cdr:x>0.779</cdr:x>
      <cdr:y>0.75525</cdr:y>
    </cdr:from>
    <cdr:to>
      <cdr:x>0.946</cdr:x>
      <cdr:y>0.828</cdr:y>
    </cdr:to>
    <cdr:sp>
      <cdr:nvSpPr>
        <cdr:cNvPr id="3" name="TextBox 3"/>
        <cdr:cNvSpPr txBox="1">
          <a:spLocks noChangeArrowheads="1"/>
        </cdr:cNvSpPr>
      </cdr:nvSpPr>
      <cdr:spPr>
        <a:xfrm>
          <a:off x="3638550" y="1971675"/>
          <a:ext cx="781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St. Clair</a:t>
          </a:r>
        </a:p>
      </cdr:txBody>
    </cdr:sp>
  </cdr:relSizeAnchor>
  <cdr:relSizeAnchor xmlns:cdr="http://schemas.openxmlformats.org/drawingml/2006/chartDrawing">
    <cdr:from>
      <cdr:x>0.07425</cdr:x>
      <cdr:y>0.75525</cdr:y>
    </cdr:from>
    <cdr:to>
      <cdr:x>0.24325</cdr:x>
      <cdr:y>0.84975</cdr:y>
    </cdr:to>
    <cdr:sp>
      <cdr:nvSpPr>
        <cdr:cNvPr id="4" name="TextBox 4"/>
        <cdr:cNvSpPr txBox="1">
          <a:spLocks noChangeArrowheads="1"/>
        </cdr:cNvSpPr>
      </cdr:nvSpPr>
      <cdr:spPr>
        <a:xfrm>
          <a:off x="342900" y="1971675"/>
          <a:ext cx="7905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Huron</a:t>
          </a:r>
        </a:p>
      </cdr:txBody>
    </cdr:sp>
  </cdr:relSizeAnchor>
  <cdr:relSizeAnchor xmlns:cdr="http://schemas.openxmlformats.org/drawingml/2006/chartDrawing">
    <cdr:from>
      <cdr:x>0.1235</cdr:x>
      <cdr:y>0.122</cdr:y>
    </cdr:from>
    <cdr:to>
      <cdr:x>0.30275</cdr:x>
      <cdr:y>0.19475</cdr:y>
    </cdr:to>
    <cdr:sp>
      <cdr:nvSpPr>
        <cdr:cNvPr id="5" name="TextBox 5"/>
        <cdr:cNvSpPr txBox="1">
          <a:spLocks noChangeArrowheads="1"/>
        </cdr:cNvSpPr>
      </cdr:nvSpPr>
      <cdr:spPr>
        <a:xfrm>
          <a:off x="571500" y="314325"/>
          <a:ext cx="838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Superior</a:t>
          </a:r>
        </a:p>
      </cdr:txBody>
    </cdr:sp>
  </cdr:relSizeAnchor>
  <cdr:relSizeAnchor xmlns:cdr="http://schemas.openxmlformats.org/drawingml/2006/chartDrawing">
    <cdr:from>
      <cdr:x>0.4035</cdr:x>
      <cdr:y>0.097</cdr:y>
    </cdr:from>
    <cdr:to>
      <cdr:x>0.64375</cdr:x>
      <cdr:y>0.19525</cdr:y>
    </cdr:to>
    <cdr:sp>
      <cdr:nvSpPr>
        <cdr:cNvPr id="6" name="TextBox 6"/>
        <cdr:cNvSpPr txBox="1">
          <a:spLocks noChangeArrowheads="1"/>
        </cdr:cNvSpPr>
      </cdr:nvSpPr>
      <cdr:spPr>
        <a:xfrm>
          <a:off x="1885950" y="247650"/>
          <a:ext cx="11239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St. Lawrence River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</cdr:x>
      <cdr:y>0.169</cdr:y>
    </cdr:from>
    <cdr:to>
      <cdr:x>0.951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3686175" y="438150"/>
          <a:ext cx="752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Ontario</a:t>
          </a:r>
        </a:p>
      </cdr:txBody>
    </cdr:sp>
  </cdr:relSizeAnchor>
  <cdr:relSizeAnchor xmlns:cdr="http://schemas.openxmlformats.org/drawingml/2006/chartDrawing">
    <cdr:from>
      <cdr:x>0.79</cdr:x>
      <cdr:y>0.7595</cdr:y>
    </cdr:from>
    <cdr:to>
      <cdr:x>0.91225</cdr:x>
      <cdr:y>0.83225</cdr:y>
    </cdr:to>
    <cdr:sp>
      <cdr:nvSpPr>
        <cdr:cNvPr id="2" name="TextBox 2"/>
        <cdr:cNvSpPr txBox="1">
          <a:spLocks noChangeArrowheads="1"/>
        </cdr:cNvSpPr>
      </cdr:nvSpPr>
      <cdr:spPr>
        <a:xfrm>
          <a:off x="3686175" y="198120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Erie</a:t>
          </a:r>
        </a:p>
      </cdr:txBody>
    </cdr:sp>
  </cdr:relSizeAnchor>
  <cdr:relSizeAnchor xmlns:cdr="http://schemas.openxmlformats.org/drawingml/2006/chartDrawing">
    <cdr:from>
      <cdr:x>0.599</cdr:x>
      <cdr:y>0.80975</cdr:y>
    </cdr:from>
    <cdr:to>
      <cdr:x>0.766</cdr:x>
      <cdr:y>0.8825</cdr:y>
    </cdr:to>
    <cdr:sp>
      <cdr:nvSpPr>
        <cdr:cNvPr id="3" name="TextBox 3"/>
        <cdr:cNvSpPr txBox="1">
          <a:spLocks noChangeArrowheads="1"/>
        </cdr:cNvSpPr>
      </cdr:nvSpPr>
      <cdr:spPr>
        <a:xfrm>
          <a:off x="2800350" y="2114550"/>
          <a:ext cx="781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St. Clair</a:t>
          </a:r>
        </a:p>
      </cdr:txBody>
    </cdr:sp>
  </cdr:relSizeAnchor>
  <cdr:relSizeAnchor xmlns:cdr="http://schemas.openxmlformats.org/drawingml/2006/chartDrawing">
    <cdr:from>
      <cdr:x>0.015</cdr:x>
      <cdr:y>0.70825</cdr:y>
    </cdr:from>
    <cdr:to>
      <cdr:x>0.16175</cdr:x>
      <cdr:y>0.781</cdr:y>
    </cdr:to>
    <cdr:sp>
      <cdr:nvSpPr>
        <cdr:cNvPr id="4" name="TextBox 4"/>
        <cdr:cNvSpPr txBox="1">
          <a:spLocks noChangeArrowheads="1"/>
        </cdr:cNvSpPr>
      </cdr:nvSpPr>
      <cdr:spPr>
        <a:xfrm>
          <a:off x="66675" y="1847850"/>
          <a:ext cx="685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Huron</a:t>
          </a:r>
        </a:p>
      </cdr:txBody>
    </cdr:sp>
  </cdr:relSizeAnchor>
  <cdr:relSizeAnchor xmlns:cdr="http://schemas.openxmlformats.org/drawingml/2006/chartDrawing">
    <cdr:from>
      <cdr:x>0.17125</cdr:x>
      <cdr:y>0.1185</cdr:y>
    </cdr:from>
    <cdr:to>
      <cdr:x>0.3505</cdr:x>
      <cdr:y>0.19125</cdr:y>
    </cdr:to>
    <cdr:sp>
      <cdr:nvSpPr>
        <cdr:cNvPr id="5" name="TextBox 5"/>
        <cdr:cNvSpPr txBox="1">
          <a:spLocks noChangeArrowheads="1"/>
        </cdr:cNvSpPr>
      </cdr:nvSpPr>
      <cdr:spPr>
        <a:xfrm>
          <a:off x="800100" y="304800"/>
          <a:ext cx="838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Lake Superior</a:t>
          </a:r>
        </a:p>
      </cdr:txBody>
    </cdr:sp>
  </cdr:relSizeAnchor>
  <cdr:relSizeAnchor xmlns:cdr="http://schemas.openxmlformats.org/drawingml/2006/chartDrawing">
    <cdr:from>
      <cdr:x>0.46525</cdr:x>
      <cdr:y>0.1005</cdr:y>
    </cdr:from>
    <cdr:to>
      <cdr:x>0.6955</cdr:x>
      <cdr:y>0.17325</cdr:y>
    </cdr:to>
    <cdr:sp>
      <cdr:nvSpPr>
        <cdr:cNvPr id="6" name="TextBox 6"/>
        <cdr:cNvSpPr txBox="1">
          <a:spLocks noChangeArrowheads="1"/>
        </cdr:cNvSpPr>
      </cdr:nvSpPr>
      <cdr:spPr>
        <a:xfrm>
          <a:off x="2171700" y="257175"/>
          <a:ext cx="1076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St. Lawrence River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28575</xdr:rowOff>
    </xdr:from>
    <xdr:to>
      <xdr:col>7</xdr:col>
      <xdr:colOff>219075</xdr:colOff>
      <xdr:row>23</xdr:row>
      <xdr:rowOff>57150</xdr:rowOff>
    </xdr:to>
    <xdr:graphicFrame>
      <xdr:nvGraphicFramePr>
        <xdr:cNvPr id="1" name="Chart 4"/>
        <xdr:cNvGraphicFramePr/>
      </xdr:nvGraphicFramePr>
      <xdr:xfrm>
        <a:off x="0" y="2133600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7</xdr:row>
      <xdr:rowOff>38100</xdr:rowOff>
    </xdr:from>
    <xdr:to>
      <xdr:col>17</xdr:col>
      <xdr:colOff>419100</xdr:colOff>
      <xdr:row>23</xdr:row>
      <xdr:rowOff>66675</xdr:rowOff>
    </xdr:to>
    <xdr:graphicFrame>
      <xdr:nvGraphicFramePr>
        <xdr:cNvPr id="2" name="Chart 5"/>
        <xdr:cNvGraphicFramePr/>
      </xdr:nvGraphicFramePr>
      <xdr:xfrm>
        <a:off x="6505575" y="2143125"/>
        <a:ext cx="46767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4"/>
  <sheetViews>
    <sheetView tabSelected="1" workbookViewId="0" topLeftCell="A1">
      <selection activeCell="C9" sqref="C9"/>
    </sheetView>
  </sheetViews>
  <sheetFormatPr defaultColWidth="9.140625" defaultRowHeight="12.75"/>
  <cols>
    <col min="1" max="1" width="17.00390625" style="0" customWidth="1"/>
    <col min="2" max="2" width="11.28125" style="0" customWidth="1"/>
    <col min="3" max="3" width="11.00390625" style="0" customWidth="1"/>
    <col min="4" max="5" width="12.00390625" style="0" customWidth="1"/>
    <col min="6" max="6" width="12.28125" style="0" customWidth="1"/>
    <col min="7" max="7" width="11.421875" style="0" customWidth="1"/>
    <col min="8" max="8" width="12.8515625" style="0" customWidth="1"/>
    <col min="9" max="9" width="13.00390625" style="0" customWidth="1"/>
    <col min="10" max="10" width="10.8515625" style="0" customWidth="1"/>
    <col min="11" max="11" width="12.28125" style="0" bestFit="1" customWidth="1"/>
  </cols>
  <sheetData>
    <row r="1" spans="1:10" ht="18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8">
      <c r="A2" s="21" t="s">
        <v>21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8">
      <c r="A3" s="21" t="s">
        <v>17</v>
      </c>
      <c r="B3" s="21"/>
      <c r="C3" s="21"/>
      <c r="D3" s="21"/>
      <c r="E3" s="21"/>
      <c r="F3" s="21"/>
      <c r="G3" s="21"/>
      <c r="H3" s="21"/>
      <c r="I3" s="21"/>
      <c r="J3" s="21"/>
    </row>
    <row r="4" ht="12.75">
      <c r="A4" s="1"/>
    </row>
    <row r="6" ht="12.75">
      <c r="A6" s="1"/>
    </row>
    <row r="7" spans="1:10" ht="32.25" customHeight="1">
      <c r="A7" s="5"/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18</v>
      </c>
      <c r="I7" s="6" t="s">
        <v>14</v>
      </c>
      <c r="J7" s="6" t="s">
        <v>13</v>
      </c>
    </row>
    <row r="8" spans="1:10" ht="16.5" customHeight="1">
      <c r="A8" s="22" t="s">
        <v>19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12.75">
      <c r="A9" s="10" t="s">
        <v>0</v>
      </c>
      <c r="B9" s="7">
        <v>6309784.44</v>
      </c>
      <c r="C9" s="7">
        <v>2567786.25</v>
      </c>
      <c r="D9" s="7">
        <v>876319.38</v>
      </c>
      <c r="E9" s="7">
        <v>8125915.8</v>
      </c>
      <c r="F9" s="7">
        <v>541089.63</v>
      </c>
      <c r="G9" s="7">
        <v>812322.19</v>
      </c>
      <c r="H9" s="7">
        <v>19233217.68</v>
      </c>
      <c r="I9" s="2">
        <v>32266458.5657296</v>
      </c>
      <c r="J9" s="18">
        <f>(H9/I9)*100</f>
        <v>59.607464019704096</v>
      </c>
    </row>
    <row r="10" spans="1:10" ht="12.75">
      <c r="A10" s="11" t="s">
        <v>1</v>
      </c>
      <c r="B10" s="8">
        <v>52391402.82</v>
      </c>
      <c r="C10" s="8">
        <v>24643506.84</v>
      </c>
      <c r="D10" s="8">
        <v>3319607.2</v>
      </c>
      <c r="E10" s="8">
        <v>58283754.87</v>
      </c>
      <c r="F10" s="8">
        <v>5196513.3</v>
      </c>
      <c r="G10" s="8">
        <v>4348511.72</v>
      </c>
      <c r="H10" s="8">
        <v>148183296.75</v>
      </c>
      <c r="I10" s="2">
        <v>203096501.1844402</v>
      </c>
      <c r="J10" s="19">
        <f aca="true" t="shared" si="0" ref="J10:J15">(H10/I10)*100</f>
        <v>72.9620135678402</v>
      </c>
    </row>
    <row r="11" spans="1:10" ht="12.75">
      <c r="A11" s="11" t="s">
        <v>2</v>
      </c>
      <c r="B11" s="8">
        <v>4709610.93</v>
      </c>
      <c r="C11" s="8">
        <v>6261220.93</v>
      </c>
      <c r="D11" s="8">
        <v>368468.9</v>
      </c>
      <c r="E11" s="8">
        <v>9310186.34</v>
      </c>
      <c r="F11" s="8">
        <v>13794468.44</v>
      </c>
      <c r="G11" s="8">
        <v>213425.26</v>
      </c>
      <c r="H11" s="8">
        <v>34657380.82</v>
      </c>
      <c r="I11" s="2">
        <v>48828902.85869149</v>
      </c>
      <c r="J11" s="19">
        <f t="shared" si="0"/>
        <v>70.97718521404587</v>
      </c>
    </row>
    <row r="12" spans="1:10" ht="12.75">
      <c r="A12" s="11" t="s">
        <v>3</v>
      </c>
      <c r="B12" s="8">
        <v>14144750.61</v>
      </c>
      <c r="C12" s="8">
        <v>11564616</v>
      </c>
      <c r="D12" s="8">
        <v>233547.71</v>
      </c>
      <c r="E12" s="8">
        <v>89192858.7</v>
      </c>
      <c r="F12" s="8">
        <v>4963079.14</v>
      </c>
      <c r="G12" s="8">
        <v>10733842.07</v>
      </c>
      <c r="H12" s="8">
        <v>130832694.23</v>
      </c>
      <c r="I12" s="2">
        <v>230536594.0188193</v>
      </c>
      <c r="J12" s="19">
        <f t="shared" si="0"/>
        <v>56.751378143167926</v>
      </c>
    </row>
    <row r="13" spans="1:10" ht="12.75">
      <c r="A13" s="11" t="s">
        <v>16</v>
      </c>
      <c r="B13" s="8">
        <v>4270997.95</v>
      </c>
      <c r="C13" s="8">
        <v>1465589.19</v>
      </c>
      <c r="D13" s="8">
        <v>169645.09</v>
      </c>
      <c r="E13" s="8">
        <v>16571693.14</v>
      </c>
      <c r="F13" s="8">
        <v>16654.49</v>
      </c>
      <c r="G13" s="8">
        <v>1150964.23</v>
      </c>
      <c r="H13" s="8">
        <v>23645544.09</v>
      </c>
      <c r="I13" s="2">
        <v>42960275.93588803</v>
      </c>
      <c r="J13" s="19">
        <f t="shared" si="0"/>
        <v>55.040484668412134</v>
      </c>
    </row>
    <row r="14" spans="1:10" ht="12.75">
      <c r="A14" s="11" t="s">
        <v>4</v>
      </c>
      <c r="B14" s="8">
        <v>2183575.17</v>
      </c>
      <c r="C14" s="8">
        <v>422653.2</v>
      </c>
      <c r="D14" s="8">
        <v>377749.6</v>
      </c>
      <c r="E14" s="8">
        <v>4218949.43</v>
      </c>
      <c r="F14" s="8">
        <v>720838.58</v>
      </c>
      <c r="G14" s="8">
        <v>343572.47</v>
      </c>
      <c r="H14" s="8">
        <v>8267338.45</v>
      </c>
      <c r="I14" s="2">
        <v>15205337.392537551</v>
      </c>
      <c r="J14" s="19">
        <f t="shared" si="0"/>
        <v>54.37129237301521</v>
      </c>
    </row>
    <row r="15" spans="1:10" ht="12.75">
      <c r="A15" s="11" t="s">
        <v>5</v>
      </c>
      <c r="B15" s="8">
        <v>84010121.93</v>
      </c>
      <c r="C15" s="8">
        <v>46925372.42</v>
      </c>
      <c r="D15" s="8">
        <v>5345337.88</v>
      </c>
      <c r="E15" s="8">
        <v>185703358.27</v>
      </c>
      <c r="F15" s="8">
        <v>25232643.58</v>
      </c>
      <c r="G15" s="8">
        <v>17602637.94</v>
      </c>
      <c r="H15" s="8">
        <v>364819472.03</v>
      </c>
      <c r="I15" s="17">
        <f>SUM(I9:I14)</f>
        <v>572894069.9561062</v>
      </c>
      <c r="J15" s="19">
        <f t="shared" si="0"/>
        <v>63.68009221285038</v>
      </c>
    </row>
    <row r="16" spans="1:10" ht="12.75">
      <c r="A16" s="9" t="s">
        <v>6</v>
      </c>
      <c r="B16" s="12">
        <v>834.7919425454113</v>
      </c>
      <c r="C16" s="12">
        <v>684.1330848070447</v>
      </c>
      <c r="D16" s="12">
        <v>270.2258672463475</v>
      </c>
      <c r="E16" s="12">
        <v>1161.676977505036</v>
      </c>
      <c r="F16" s="12">
        <v>1531.1070133495145</v>
      </c>
      <c r="G16" s="12">
        <v>1024.4216923703661</v>
      </c>
      <c r="H16" s="12">
        <v>1083.7337865384156</v>
      </c>
      <c r="I16" s="9"/>
      <c r="J16" s="9"/>
    </row>
    <row r="17" spans="1:10" ht="12.75">
      <c r="A17" s="22" t="s">
        <v>20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2.75">
      <c r="A18" s="10" t="s">
        <v>0</v>
      </c>
      <c r="B18" s="7">
        <v>6309784.44</v>
      </c>
      <c r="C18" s="7">
        <v>2567786.25</v>
      </c>
      <c r="D18" s="7">
        <v>876319.38</v>
      </c>
      <c r="E18" s="7">
        <v>8125915.8</v>
      </c>
      <c r="F18" s="7">
        <v>541089.63</v>
      </c>
      <c r="G18" s="7">
        <v>812322.19</v>
      </c>
      <c r="H18" s="7">
        <v>19233217.68</v>
      </c>
      <c r="I18" s="2">
        <v>32266458.5657296</v>
      </c>
      <c r="J18" s="18">
        <f aca="true" t="shared" si="1" ref="J18:J24">(H18/I18)*100</f>
        <v>59.607464019704096</v>
      </c>
    </row>
    <row r="19" spans="1:10" ht="12.75">
      <c r="A19" s="11" t="s">
        <v>1</v>
      </c>
      <c r="B19" s="8">
        <v>33938355.85</v>
      </c>
      <c r="C19" s="8">
        <v>18999269.93</v>
      </c>
      <c r="D19" s="8">
        <v>3029924.68</v>
      </c>
      <c r="E19" s="8">
        <v>33033733.15</v>
      </c>
      <c r="F19" s="8">
        <v>5178288.71</v>
      </c>
      <c r="G19" s="8">
        <v>3350058.16</v>
      </c>
      <c r="H19" s="8">
        <v>97529630.46</v>
      </c>
      <c r="I19" s="2">
        <v>140348495.05664217</v>
      </c>
      <c r="J19" s="19">
        <f t="shared" si="1"/>
        <v>69.49104115483301</v>
      </c>
    </row>
    <row r="20" spans="1:10" ht="12.75">
      <c r="A20" s="11" t="s">
        <v>2</v>
      </c>
      <c r="B20" s="8">
        <v>2452382.18</v>
      </c>
      <c r="C20" s="8">
        <v>3059373.25</v>
      </c>
      <c r="D20" s="8">
        <v>137669.77</v>
      </c>
      <c r="E20" s="8">
        <v>6311770.77</v>
      </c>
      <c r="F20" s="8">
        <v>9632016.34</v>
      </c>
      <c r="G20" s="8">
        <v>75040.65</v>
      </c>
      <c r="H20" s="8">
        <v>21668252.95</v>
      </c>
      <c r="I20" s="2">
        <v>30749227.933235668</v>
      </c>
      <c r="J20" s="19">
        <f t="shared" si="1"/>
        <v>70.46763254364384</v>
      </c>
    </row>
    <row r="21" spans="1:10" ht="12.75">
      <c r="A21" s="11" t="s">
        <v>3</v>
      </c>
      <c r="B21" s="8">
        <v>2257882.21</v>
      </c>
      <c r="C21" s="8">
        <v>3821606.65</v>
      </c>
      <c r="D21" s="8">
        <v>114367.88</v>
      </c>
      <c r="E21" s="8">
        <v>18099691.86</v>
      </c>
      <c r="F21" s="8">
        <v>2496044.4</v>
      </c>
      <c r="G21" s="8">
        <v>2438254.58</v>
      </c>
      <c r="H21" s="8">
        <v>29227847.57</v>
      </c>
      <c r="I21" s="2">
        <v>53112440.29660933</v>
      </c>
      <c r="J21" s="19">
        <f t="shared" si="1"/>
        <v>55.0301349491296</v>
      </c>
    </row>
    <row r="22" spans="1:10" ht="12.75">
      <c r="A22" s="11" t="s">
        <v>16</v>
      </c>
      <c r="B22" s="8">
        <v>2190823.47</v>
      </c>
      <c r="C22" s="8">
        <v>764667.35</v>
      </c>
      <c r="D22" s="8">
        <v>139588.6</v>
      </c>
      <c r="E22" s="8">
        <v>6701513.27</v>
      </c>
      <c r="F22" s="8">
        <v>16654.49</v>
      </c>
      <c r="G22" s="8">
        <v>675514.66</v>
      </c>
      <c r="H22" s="8">
        <v>10488761.85</v>
      </c>
      <c r="I22" s="2">
        <v>19632351.276593775</v>
      </c>
      <c r="J22" s="19">
        <f t="shared" si="1"/>
        <v>53.425907586041355</v>
      </c>
    </row>
    <row r="23" spans="1:10" ht="12.75">
      <c r="A23" s="11" t="s">
        <v>4</v>
      </c>
      <c r="B23" s="8">
        <v>1853278.05</v>
      </c>
      <c r="C23" s="8">
        <v>369493.93</v>
      </c>
      <c r="D23" s="8">
        <v>341654.26</v>
      </c>
      <c r="E23" s="8">
        <v>3323164.27</v>
      </c>
      <c r="F23" s="8">
        <v>625492.46</v>
      </c>
      <c r="G23" s="8">
        <v>185238.42</v>
      </c>
      <c r="H23" s="8">
        <v>6698321.38</v>
      </c>
      <c r="I23" s="2">
        <v>12177403.065344784</v>
      </c>
      <c r="J23" s="19">
        <f t="shared" si="1"/>
        <v>55.00615643628075</v>
      </c>
    </row>
    <row r="24" spans="1:11" ht="12.75">
      <c r="A24" s="11" t="s">
        <v>5</v>
      </c>
      <c r="B24" s="8">
        <v>49002506.2</v>
      </c>
      <c r="C24" s="8">
        <v>29582197.36</v>
      </c>
      <c r="D24" s="8">
        <v>4639524.56</v>
      </c>
      <c r="E24" s="8">
        <v>75595789.11</v>
      </c>
      <c r="F24" s="8">
        <v>18489586.02</v>
      </c>
      <c r="G24" s="8">
        <v>7536428.66</v>
      </c>
      <c r="H24" s="8">
        <v>184846031.9</v>
      </c>
      <c r="I24" s="17">
        <f>SUM(I18:I23)</f>
        <v>288286376.19415534</v>
      </c>
      <c r="J24" s="19">
        <f t="shared" si="1"/>
        <v>64.11889258877422</v>
      </c>
      <c r="K24" s="17"/>
    </row>
    <row r="25" spans="1:10" ht="12.75">
      <c r="A25" s="9" t="s">
        <v>6</v>
      </c>
      <c r="B25" s="12">
        <v>486.9281986565444</v>
      </c>
      <c r="C25" s="12">
        <v>431.28394920616404</v>
      </c>
      <c r="D25" s="12">
        <v>234.54449016733227</v>
      </c>
      <c r="E25" s="12">
        <v>472.8933748076418</v>
      </c>
      <c r="F25" s="12">
        <v>1121.9408992718447</v>
      </c>
      <c r="G25" s="12">
        <v>438.597974742478</v>
      </c>
      <c r="H25" s="12">
        <v>549.104160923501</v>
      </c>
      <c r="I25" s="9"/>
      <c r="J25" s="9"/>
    </row>
    <row r="26" spans="2:8" ht="12.75">
      <c r="B26" s="2"/>
      <c r="C26" s="2"/>
      <c r="D26" s="2"/>
      <c r="E26" s="2"/>
      <c r="F26" s="2"/>
      <c r="G26" s="2"/>
      <c r="H26" s="2"/>
    </row>
    <row r="27" spans="2:8" ht="12.75">
      <c r="B27" s="2"/>
      <c r="C27" s="2"/>
      <c r="D27" s="2"/>
      <c r="E27" s="2"/>
      <c r="F27" s="2"/>
      <c r="G27" s="2"/>
      <c r="H27" s="2"/>
    </row>
    <row r="28" spans="1:8" ht="12.75">
      <c r="A28" s="1"/>
      <c r="B28" s="2"/>
      <c r="C28" s="2"/>
      <c r="D28" s="2"/>
      <c r="E28" s="2"/>
      <c r="F28" s="2"/>
      <c r="G28" s="2"/>
      <c r="H28" s="2"/>
    </row>
    <row r="29" spans="2:8" ht="12.75">
      <c r="B29" s="4"/>
      <c r="C29" s="4"/>
      <c r="D29" s="4"/>
      <c r="E29" s="4"/>
      <c r="F29" s="4"/>
      <c r="G29" s="20"/>
      <c r="H29" s="4"/>
    </row>
    <row r="30" spans="1:6" ht="12.75">
      <c r="A30" s="13"/>
      <c r="B30" s="14"/>
      <c r="C30" s="2"/>
      <c r="D30" s="13"/>
      <c r="E30" s="14"/>
      <c r="F30" s="2"/>
    </row>
    <row r="31" spans="1:6" ht="12.75">
      <c r="A31" s="13"/>
      <c r="B31" s="14"/>
      <c r="C31" s="2"/>
      <c r="D31" s="13"/>
      <c r="E31" s="14"/>
      <c r="F31" s="2"/>
    </row>
    <row r="32" spans="1:6" ht="14.25" customHeight="1">
      <c r="A32" s="13"/>
      <c r="B32" s="14"/>
      <c r="C32" s="2"/>
      <c r="D32" s="13"/>
      <c r="E32" s="14"/>
      <c r="F32" s="2"/>
    </row>
    <row r="33" spans="1:6" ht="12.75">
      <c r="A33" s="13"/>
      <c r="B33" s="14"/>
      <c r="C33" s="2"/>
      <c r="D33" s="13"/>
      <c r="E33" s="14"/>
      <c r="F33" s="2"/>
    </row>
    <row r="34" spans="1:6" ht="12.75">
      <c r="A34" s="13"/>
      <c r="B34" s="14"/>
      <c r="C34" s="2"/>
      <c r="D34" s="13"/>
      <c r="E34" s="14"/>
      <c r="F34" s="2"/>
    </row>
    <row r="35" spans="1:6" ht="12.75">
      <c r="A35" s="13"/>
      <c r="B35" s="14"/>
      <c r="C35" s="2"/>
      <c r="D35" s="13"/>
      <c r="E35" s="14"/>
      <c r="F35" s="2"/>
    </row>
    <row r="36" spans="2:5" ht="12.75">
      <c r="B36" s="2"/>
      <c r="C36" s="2"/>
      <c r="D36" s="2"/>
      <c r="E36" s="2"/>
    </row>
    <row r="37" spans="2:8" ht="12.75">
      <c r="B37" s="2"/>
      <c r="C37" s="2"/>
      <c r="D37" s="2"/>
      <c r="E37" s="2"/>
      <c r="F37" s="2"/>
      <c r="G37" s="2"/>
      <c r="H37" s="2"/>
    </row>
    <row r="38" spans="2:8" ht="12.75">
      <c r="B38" s="2"/>
      <c r="C38" s="2"/>
      <c r="D38" s="2"/>
      <c r="E38" s="2"/>
      <c r="F38" s="2"/>
      <c r="G38" s="2"/>
      <c r="H38" s="2"/>
    </row>
    <row r="39" spans="2:8" ht="12.75">
      <c r="B39" s="2"/>
      <c r="C39" s="2"/>
      <c r="D39" s="2"/>
      <c r="E39" s="2"/>
      <c r="F39" s="2"/>
      <c r="G39" s="2"/>
      <c r="H39" s="2"/>
    </row>
    <row r="40" spans="2:8" ht="12.75">
      <c r="B40" s="2"/>
      <c r="C40" s="2"/>
      <c r="D40" s="2"/>
      <c r="E40" s="2"/>
      <c r="F40" s="2"/>
      <c r="G40" s="2"/>
      <c r="H40" s="2"/>
    </row>
    <row r="41" spans="2:8" ht="12.75">
      <c r="B41" s="2"/>
      <c r="C41" s="2"/>
      <c r="D41" s="2"/>
      <c r="E41" s="2"/>
      <c r="F41" s="2"/>
      <c r="G41" s="2"/>
      <c r="H41" s="2"/>
    </row>
    <row r="42" spans="2:8" ht="12.75">
      <c r="B42" s="3"/>
      <c r="C42" s="3"/>
      <c r="D42" s="2"/>
      <c r="E42" s="2"/>
      <c r="F42" s="2"/>
      <c r="G42" s="2"/>
      <c r="H42" s="2"/>
    </row>
    <row r="43" spans="2:8" ht="12.75">
      <c r="B43" s="3"/>
      <c r="C43" s="3"/>
      <c r="D43" s="3"/>
      <c r="E43" s="3"/>
      <c r="F43" s="3"/>
      <c r="G43" s="3"/>
      <c r="H43" s="3"/>
    </row>
    <row r="44" spans="4:8" ht="12.75">
      <c r="D44" s="3"/>
      <c r="E44" s="3"/>
      <c r="F44" s="3"/>
      <c r="G44" s="3"/>
      <c r="H44" s="3"/>
    </row>
  </sheetData>
  <mergeCells count="5">
    <mergeCell ref="A1:J1"/>
    <mergeCell ref="A2:J2"/>
    <mergeCell ref="A3:J3"/>
    <mergeCell ref="A17:J17"/>
    <mergeCell ref="A8:J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7"/>
  <sheetViews>
    <sheetView workbookViewId="0" topLeftCell="E1">
      <selection activeCell="K1" sqref="K1:L6"/>
    </sheetView>
  </sheetViews>
  <sheetFormatPr defaultColWidth="9.140625" defaultRowHeight="12.75"/>
  <cols>
    <col min="1" max="1" width="8.8515625" style="0" bestFit="1" customWidth="1"/>
    <col min="2" max="2" width="12.28125" style="0" bestFit="1" customWidth="1"/>
    <col min="10" max="10" width="12.28125" style="0" bestFit="1" customWidth="1"/>
  </cols>
  <sheetData>
    <row r="1" spans="1:12" ht="25.5">
      <c r="A1" s="6" t="s">
        <v>7</v>
      </c>
      <c r="B1" s="14">
        <v>0.23027861276848638</v>
      </c>
      <c r="K1" s="13" t="s">
        <v>7</v>
      </c>
      <c r="L1" s="14">
        <v>0.2650990432216035</v>
      </c>
    </row>
    <row r="2" spans="1:12" ht="12.75">
      <c r="A2" s="6" t="s">
        <v>8</v>
      </c>
      <c r="B2" s="14">
        <v>0.12862628236066637</v>
      </c>
      <c r="K2" s="13" t="s">
        <v>8</v>
      </c>
      <c r="L2" s="14">
        <v>0.16003696187540392</v>
      </c>
    </row>
    <row r="3" spans="1:12" ht="25.5">
      <c r="A3" s="6" t="s">
        <v>9</v>
      </c>
      <c r="B3" s="14">
        <v>0.014652008156956161</v>
      </c>
      <c r="K3" s="13" t="s">
        <v>9</v>
      </c>
      <c r="L3" s="14">
        <v>0.025099400362080478</v>
      </c>
    </row>
    <row r="4" spans="1:12" ht="25.5">
      <c r="A4" s="6" t="s">
        <v>10</v>
      </c>
      <c r="B4" s="14">
        <v>0.509028087883229</v>
      </c>
      <c r="K4" s="13" t="s">
        <v>10</v>
      </c>
      <c r="L4" s="14">
        <v>0.40896625333508174</v>
      </c>
    </row>
    <row r="5" spans="1:12" ht="25.5">
      <c r="A5" s="6" t="s">
        <v>11</v>
      </c>
      <c r="B5" s="14">
        <v>0.06916473904091681</v>
      </c>
      <c r="K5" s="13" t="s">
        <v>11</v>
      </c>
      <c r="L5" s="14">
        <v>0.10002695665115871</v>
      </c>
    </row>
    <row r="6" spans="1:12" ht="38.25">
      <c r="A6" s="15" t="s">
        <v>12</v>
      </c>
      <c r="B6" s="14">
        <v>0.04825026976233466</v>
      </c>
      <c r="K6" s="13" t="s">
        <v>12</v>
      </c>
      <c r="L6" s="14">
        <v>0.04077138460877071</v>
      </c>
    </row>
    <row r="7" spans="1:8" s="16" customFormat="1" ht="12.75">
      <c r="A7" s="13"/>
      <c r="H7" s="1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JohnsonN</dc:creator>
  <cp:keywords/>
  <dc:description/>
  <cp:lastModifiedBy>MenardLu</cp:lastModifiedBy>
  <cp:lastPrinted>2003-07-09T13:48:20Z</cp:lastPrinted>
  <dcterms:created xsi:type="dcterms:W3CDTF">2003-04-14T13:13:06Z</dcterms:created>
  <dcterms:modified xsi:type="dcterms:W3CDTF">2011-12-14T18:29:22Z</dcterms:modified>
  <cp:category/>
  <cp:version/>
  <cp:contentType/>
  <cp:contentStatus/>
</cp:coreProperties>
</file>